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0" yWindow="120" windowWidth="19440" windowHeight="113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Sheet1!$A$1:$P$83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3" i="1" l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O85" i="1" l="1"/>
  <c r="N85" i="1"/>
  <c r="M85" i="1"/>
  <c r="O87" i="1" l="1"/>
  <c r="M87" i="1"/>
</calcChain>
</file>

<file path=xl/comments1.xml><?xml version="1.0" encoding="utf-8"?>
<comments xmlns="http://schemas.openxmlformats.org/spreadsheetml/2006/main">
  <authors>
    <author>Jackson Mark - Clinical Governance</author>
  </authors>
  <commentList>
    <comment ref="J10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Need to reflect here that unlikely to be able to solve this issue.</t>
        </r>
      </text>
    </comment>
    <comment ref="J21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This is a short term "fix".  What else can be done?  Is this the e-rostering?</t>
        </r>
      </text>
    </comment>
    <comment ref="J25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I am not even sure that the latest version of the survey supports these measures any more.  I think we are only doing the antional staff FFT question, nothing else, but I may be wrong.</t>
        </r>
      </text>
    </comment>
    <comment ref="J34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This will come via the new risk management system</t>
        </r>
      </text>
    </comment>
    <comment ref="J44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Another one that cant be improved easily.</t>
        </r>
      </text>
    </comment>
    <comment ref="A46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Make clear these are 6 month rolling averages</t>
        </r>
      </text>
    </comment>
    <comment ref="J46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But will this make it any more timely??  Critical dependence on valisation of risk factor data</t>
        </r>
      </text>
    </comment>
    <comment ref="J47" authorId="0">
      <text>
        <r>
          <rPr>
            <b/>
            <sz val="9"/>
            <color indexed="81"/>
            <rFont val="Tahoma"/>
            <charset val="1"/>
          </rPr>
          <t>Jackson Mark - Clinical Governance:</t>
        </r>
        <r>
          <rPr>
            <sz val="9"/>
            <color indexed="81"/>
            <rFont val="Tahoma"/>
            <charset val="1"/>
          </rPr>
          <t xml:space="preserve">
But will this make it any more timely??  Critical dependence on valisation of risk factor data</t>
        </r>
      </text>
    </comment>
  </commentList>
</comments>
</file>

<file path=xl/sharedStrings.xml><?xml version="1.0" encoding="utf-8"?>
<sst xmlns="http://schemas.openxmlformats.org/spreadsheetml/2006/main" count="772" uniqueCount="143">
  <si>
    <t>Cumulative % patient derived FFT</t>
  </si>
  <si>
    <t>Potential harm events - falls, pressure ulcers, medication errors (9% reduction)</t>
  </si>
  <si>
    <t>Number of Falls (20% reduction)</t>
  </si>
  <si>
    <t>Medication Safety Themometer - % of Patients with a trigger of Harm</t>
  </si>
  <si>
    <t>Medication Safety Themometer - % of Patients with severe harm or death</t>
  </si>
  <si>
    <t>Sign up to Safety - % Care Bundle compliance</t>
  </si>
  <si>
    <t>g</t>
  </si>
  <si>
    <t>r</t>
  </si>
  <si>
    <t>Market share within main catchment area</t>
  </si>
  <si>
    <t>Market share outside main catchment area</t>
  </si>
  <si>
    <t>Number of patients recruited into CRN research (open trials)</t>
  </si>
  <si>
    <t>Cumulative innovation proposals</t>
  </si>
  <si>
    <t>Number of innovations evaluated and fed back within 60 days</t>
  </si>
  <si>
    <t>Financial margin for the total trust (£,000) - cumulative</t>
  </si>
  <si>
    <t>Cost reduction strategy delivered £000's (4% reduction)</t>
  </si>
  <si>
    <t>Turnover Rate between 1-2 years service (voluntary(FTC excluded))</t>
  </si>
  <si>
    <t>Absence Rate</t>
  </si>
  <si>
    <t>Bank &amp; Agency Spend (% of total salary)</t>
  </si>
  <si>
    <t>Mandatory Training Compliance</t>
  </si>
  <si>
    <t>Engagement Score (Improve by 10%)</t>
  </si>
  <si>
    <t>Advocacy Score (maintain)</t>
  </si>
  <si>
    <t>Recommendation as a Place to Work (Improve by 10%)</t>
  </si>
  <si>
    <t>NHS activity (inpatients) - to increase activity by 2%</t>
  </si>
  <si>
    <t>NHS activity percentage change from 2014/2015</t>
  </si>
  <si>
    <t>PP activity (inpatients) - to maintain 2014/15 levels</t>
  </si>
  <si>
    <t>PP activity percentage change from 2014/2015</t>
  </si>
  <si>
    <t>Friends and family Test response rate</t>
  </si>
  <si>
    <t>Cumulative average family derived FFT</t>
  </si>
  <si>
    <t>Number of complaints</t>
  </si>
  <si>
    <t>Mixed sex accomodation</t>
  </si>
  <si>
    <t>Dementia case finding</t>
  </si>
  <si>
    <t>MRSA bacteraemia</t>
  </si>
  <si>
    <t>Clostridium Difficile</t>
  </si>
  <si>
    <t>Clostridium Difficile - lapses in care</t>
  </si>
  <si>
    <t>VTE risk assessment</t>
  </si>
  <si>
    <t>Number of medication errors</t>
  </si>
  <si>
    <t>Number of in-hospital deaths</t>
  </si>
  <si>
    <t>HSMR - all diagnosis</t>
  </si>
  <si>
    <t>HSMR - 56 diagnosis groups</t>
  </si>
  <si>
    <t>Risk adjusted CABG mortality</t>
  </si>
  <si>
    <t>Risk adjusted non-primary PCI MACE</t>
  </si>
  <si>
    <t>Emergency readmissions - same provider</t>
  </si>
  <si>
    <t>Number of Never events</t>
  </si>
  <si>
    <t>Number of SIs</t>
  </si>
  <si>
    <t>Number of adverse events (red alerts)</t>
  </si>
  <si>
    <t>Monitor governance risk rating</t>
  </si>
  <si>
    <t>Diagnostic waiting times</t>
  </si>
  <si>
    <t>18-weeks incomplete pathway</t>
  </si>
  <si>
    <t>Patients waiting &gt;52 weeks</t>
  </si>
  <si>
    <t>26-weeks admitted pathway</t>
  </si>
  <si>
    <t>26-weeks non-admitted pathway</t>
  </si>
  <si>
    <t>26-weeks incomplete pathway</t>
  </si>
  <si>
    <t>Cancer 14-day wait</t>
  </si>
  <si>
    <t>Cancer 31-day wait (first treatment)</t>
  </si>
  <si>
    <t>Cancer 31-day wait (subsequent treatment)</t>
  </si>
  <si>
    <t>Cancer 62-day wait (urgent GP)</t>
  </si>
  <si>
    <t>Cancer 62-day wait (Consultant upgrade)</t>
  </si>
  <si>
    <t>Cancelled operations</t>
  </si>
  <si>
    <t>Cancelled operations seen in 28-days</t>
  </si>
  <si>
    <t>Delayed transfers of care</t>
  </si>
  <si>
    <t>Bed occupancy</t>
  </si>
  <si>
    <t>Length of stay (cardiac surgery)</t>
  </si>
  <si>
    <t>Referrals - GP</t>
  </si>
  <si>
    <t>Referrals - DGH</t>
  </si>
  <si>
    <t>Referrals - Other</t>
  </si>
  <si>
    <t>Community data completeness - Referrals</t>
  </si>
  <si>
    <t>Community data completeness - Treatments</t>
  </si>
  <si>
    <t>Overall staff turnover - voluntary</t>
  </si>
  <si>
    <t>Appraisals</t>
  </si>
  <si>
    <t>Monitor Continuity of Service Risk Rating</t>
  </si>
  <si>
    <t>Capital Service Capacity Rating</t>
  </si>
  <si>
    <t>Liquidity Rating</t>
  </si>
  <si>
    <t>Liquidity (Days)</t>
  </si>
  <si>
    <t>Cash Balance</t>
  </si>
  <si>
    <t>Capital expenditure £000's</t>
  </si>
  <si>
    <t>Total agency cost £000's</t>
  </si>
  <si>
    <t>Total bank cost £000's</t>
  </si>
  <si>
    <t>G</t>
  </si>
  <si>
    <t>Sign up to Safety - Incidents reported (25% increase)</t>
  </si>
  <si>
    <t>Average LoS EA14Z - Elective Coronary Artery Bypass Graft (First Time)</t>
  </si>
  <si>
    <t>Average LoS EA17Z - Elective Single Cardiac Valve Procedures</t>
  </si>
  <si>
    <t>% of project tasks delevered (PMO Office)</t>
  </si>
  <si>
    <t>Number of Avoidable Pressure Ulcers - grade 2+ (30% reduction)</t>
  </si>
  <si>
    <t>Absence Days</t>
  </si>
  <si>
    <t>Indicator</t>
  </si>
  <si>
    <t>Type</t>
  </si>
  <si>
    <t>Strategic &amp; Operational</t>
  </si>
  <si>
    <t>Strategic</t>
  </si>
  <si>
    <t>Comment</t>
  </si>
  <si>
    <t>New</t>
  </si>
  <si>
    <t>Accuracy</t>
  </si>
  <si>
    <t>Validity</t>
  </si>
  <si>
    <t>Reliability</t>
  </si>
  <si>
    <t>Timeliness</t>
  </si>
  <si>
    <t>Relevance</t>
  </si>
  <si>
    <t>Completeness</t>
  </si>
  <si>
    <t>Actions</t>
  </si>
  <si>
    <t>Operational</t>
  </si>
  <si>
    <t>When</t>
  </si>
  <si>
    <t>Owner</t>
  </si>
  <si>
    <t>Score</t>
  </si>
  <si>
    <t>Out of</t>
  </si>
  <si>
    <t>Aim</t>
  </si>
  <si>
    <t>Current</t>
  </si>
  <si>
    <t>After</t>
  </si>
  <si>
    <t>1) Apply YTD refresh each month of reporting to mitigate timeliness issues
2) Review and improve data collection in Risk Management system
3) Automate reporting of harm events</t>
  </si>
  <si>
    <t>1) Apply YTD refresh each month of reporting to mitigate timeliness issues
2) Review and improve data collection in Risk Management system
3) Automate reporting of number of falls</t>
  </si>
  <si>
    <t>1) Automate reporting of number of pressure ulcers</t>
  </si>
  <si>
    <t>1) Apply YTD refresh each month of reporting to mitigate timeliness issues
2) Review and improve data collection in Risk Management system
3) Automate reporting of number of incidents reported</t>
  </si>
  <si>
    <t>1) Review alternative solutions to Dr Foster Intelligence HMM</t>
  </si>
  <si>
    <t>1) Review finance reporting timetable to identify options of delivering faster reporting cycle</t>
  </si>
  <si>
    <t>1) Review definition of turnover statistics</t>
  </si>
  <si>
    <t>1) Report absence statistics one month in arrears to improve reliability of current information
2) Adopt e-rostering system to ensure timely data capture and reporting</t>
  </si>
  <si>
    <t>1) Review timings of staff survey questions to ensure frequency of reporting meets strategic objective</t>
  </si>
  <si>
    <t>1) Apply correct definition of mixed sex accomodation breaches across all ward areas
2) Streamline process for capturing msa brreaches within Trust Data Warehouse</t>
  </si>
  <si>
    <t>1) Automate reporting of dementia statistics</t>
  </si>
  <si>
    <t>1) Apply YTD refresh each month of reporting to mitigate timeliness issues
2) Review and improve data collection in Risk Management system
3) Automate reporting of medication errors</t>
  </si>
  <si>
    <t>1) Automate reporting of in-hospital deaths</t>
  </si>
  <si>
    <t>1) Review alternative solutions to Dr Foster Intelligence HSMR statistics</t>
  </si>
  <si>
    <t>1) Automate reporting of delayed transfers of care</t>
  </si>
  <si>
    <t>1) Automate reporting of referrals</t>
  </si>
  <si>
    <t>1) Automate reporting of community data completeness statistics</t>
  </si>
  <si>
    <t>1) Automate reporting of internal risk adjusted statistics</t>
  </si>
  <si>
    <t>Observed in-hospital mortality rate (%)</t>
  </si>
  <si>
    <t>1) Automate reporting of observed in-hospital mortality rate</t>
  </si>
  <si>
    <t>1) Review options for improving data capture and processing of complaints data - new risk management system</t>
  </si>
  <si>
    <t>1) Increase visability of information related to readmissions to other hospitals through regular reports from Dr Foster
2) Automate internal readmissions reporting</t>
  </si>
  <si>
    <t>1) Streamline theatre statistics reporting
2) Implement new data collection process in theatres
3) Automate reporting of cancelled operations</t>
  </si>
  <si>
    <t>1) Apr-15
2) Dec-15
3) Mar-16</t>
  </si>
  <si>
    <t xml:space="preserve">1) Head of Information
2) Director of Research &amp; Informatics
3) Head of Information </t>
  </si>
  <si>
    <t>1) Dec-15</t>
  </si>
  <si>
    <t>1) Oct-15</t>
  </si>
  <si>
    <t>1) Head of Information</t>
  </si>
  <si>
    <t>1) Deputy Director of Finance</t>
  </si>
  <si>
    <t>1) Mar-16</t>
  </si>
  <si>
    <t>1) Jul-15
2) Apr-16</t>
  </si>
  <si>
    <t>1) Head of Information
2) Head of Workforce</t>
  </si>
  <si>
    <t>1) Director of Reasearch &amp; Informatics</t>
  </si>
  <si>
    <t>1) Apr-15
2) Dec-15</t>
  </si>
  <si>
    <t>1) Head of Information
2) Head of Information</t>
  </si>
  <si>
    <t>1) Sep-15
2) Dec-15</t>
  </si>
  <si>
    <t>1) Aug-15
2) Oct-15
3) Dec-15</t>
  </si>
  <si>
    <t>1) Head of Information
2) Divisional Head of Operations
3) Head of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</si>
</sst>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 style="medium">
        <color auto="1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medium">
        <color auto="1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indexed="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thin">
        <color rgb="FF000000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horizontal="left" vertical="center"/>
    </xf>
    <xf numFmtId="0" fontId="0" fillId="0" borderId="18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0" fontId="0" fillId="0" borderId="0" xfId="0" applyAlignment="1"/>
    <xf numFmtId="0" fontId="0" fillId="0" borderId="26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textRotation="90"/>
    </xf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/>
    <xf numFmtId="17" fontId="0" fillId="0" borderId="0" xfId="0" applyNumberFormat="1"/>
  </cellXfs>
  <cellStyles count="1">
    <cellStyle name="Normal" xfId="0" builtinId="0"/>
  </cellStyles>
  <dxfs count="58"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120"/>
  <sheetViews>
    <sheetView tabSelected="1" zoomScale="85" zoomScaleNormal="85" workbookViewId="0">
      <selection activeCell="A65" sqref="A65"/>
    </sheetView>
  </sheetViews>
  <sheetFormatPr defaultColWidth="8.85546875" defaultRowHeight="15" x14ac:dyDescent="0.25"/>
  <cols>
    <col min="1" max="1" width="72.42578125" bestFit="1" customWidth="1"/>
    <col min="2" max="2" width="22" bestFit="1" customWidth="1"/>
    <col min="3" max="8" width="3.140625" customWidth="1"/>
    <col min="9" max="9" width="9.7109375" bestFit="1" customWidth="1"/>
    <col min="10" max="10" width="107.140625" bestFit="1" customWidth="1"/>
    <col min="11" max="11" width="13.85546875" customWidth="1"/>
    <col min="12" max="12" width="35" customWidth="1"/>
    <col min="13" max="16" width="8.85546875" hidden="1" customWidth="1"/>
  </cols>
  <sheetData>
    <row r="1" spans="1:16" ht="69.95" x14ac:dyDescent="0.2">
      <c r="A1" t="s">
        <v>84</v>
      </c>
      <c r="B1" t="s">
        <v>85</v>
      </c>
      <c r="C1" s="43" t="s">
        <v>90</v>
      </c>
      <c r="D1" s="43" t="s">
        <v>91</v>
      </c>
      <c r="E1" s="43" t="s">
        <v>92</v>
      </c>
      <c r="F1" s="43" t="s">
        <v>93</v>
      </c>
      <c r="G1" s="43" t="s">
        <v>94</v>
      </c>
      <c r="H1" s="43" t="s">
        <v>95</v>
      </c>
      <c r="I1" t="s">
        <v>88</v>
      </c>
      <c r="J1" t="s">
        <v>96</v>
      </c>
      <c r="K1" t="s">
        <v>98</v>
      </c>
      <c r="L1" t="s">
        <v>99</v>
      </c>
      <c r="M1" t="s">
        <v>100</v>
      </c>
      <c r="N1" t="s">
        <v>101</v>
      </c>
      <c r="O1" t="s">
        <v>102</v>
      </c>
    </row>
    <row r="2" spans="1:16" x14ac:dyDescent="0.2">
      <c r="A2" s="1" t="s">
        <v>0</v>
      </c>
      <c r="B2" s="38" t="s">
        <v>86</v>
      </c>
      <c r="C2" s="6" t="s">
        <v>6</v>
      </c>
      <c r="D2" s="7" t="s">
        <v>6</v>
      </c>
      <c r="E2" s="7" t="s">
        <v>6</v>
      </c>
      <c r="F2" s="7" t="s">
        <v>6</v>
      </c>
      <c r="G2" s="7" t="s">
        <v>6</v>
      </c>
      <c r="H2" s="8" t="s">
        <v>6</v>
      </c>
      <c r="I2" s="42"/>
      <c r="J2" s="45"/>
      <c r="M2">
        <v>6</v>
      </c>
      <c r="N2">
        <v>6</v>
      </c>
      <c r="O2">
        <v>6</v>
      </c>
      <c r="P2">
        <f>SUM(O2-M2)</f>
        <v>0</v>
      </c>
    </row>
    <row r="3" spans="1:16" ht="45" x14ac:dyDescent="0.25">
      <c r="A3" s="2" t="s">
        <v>1</v>
      </c>
      <c r="B3" s="39" t="s">
        <v>87</v>
      </c>
      <c r="C3" s="9" t="s">
        <v>6</v>
      </c>
      <c r="D3" s="9" t="s">
        <v>6</v>
      </c>
      <c r="E3" s="10" t="s">
        <v>7</v>
      </c>
      <c r="F3" s="10" t="s">
        <v>7</v>
      </c>
      <c r="G3" s="10" t="s">
        <v>6</v>
      </c>
      <c r="H3" s="11" t="s">
        <v>6</v>
      </c>
      <c r="I3" s="42"/>
      <c r="J3" s="46" t="s">
        <v>105</v>
      </c>
      <c r="K3" s="49" t="s">
        <v>128</v>
      </c>
      <c r="L3" s="49" t="s">
        <v>129</v>
      </c>
      <c r="M3">
        <v>4</v>
      </c>
      <c r="N3">
        <v>6</v>
      </c>
      <c r="O3">
        <v>6</v>
      </c>
      <c r="P3">
        <f t="shared" ref="P3:P66" si="0">SUM(O3-M3)</f>
        <v>2</v>
      </c>
    </row>
    <row r="4" spans="1:16" ht="45" x14ac:dyDescent="0.25">
      <c r="A4" s="2" t="s">
        <v>2</v>
      </c>
      <c r="B4" s="38" t="s">
        <v>86</v>
      </c>
      <c r="C4" s="9" t="s">
        <v>6</v>
      </c>
      <c r="D4" s="10" t="s">
        <v>6</v>
      </c>
      <c r="E4" s="10" t="s">
        <v>6</v>
      </c>
      <c r="F4" s="10" t="s">
        <v>7</v>
      </c>
      <c r="G4" s="10" t="s">
        <v>6</v>
      </c>
      <c r="H4" s="11" t="s">
        <v>6</v>
      </c>
      <c r="I4" s="42"/>
      <c r="J4" s="46" t="s">
        <v>106</v>
      </c>
      <c r="K4" s="49" t="s">
        <v>128</v>
      </c>
      <c r="L4" s="49" t="s">
        <v>129</v>
      </c>
      <c r="M4">
        <v>5</v>
      </c>
      <c r="N4">
        <v>6</v>
      </c>
      <c r="O4">
        <v>6</v>
      </c>
      <c r="P4">
        <f t="shared" si="0"/>
        <v>1</v>
      </c>
    </row>
    <row r="5" spans="1:16" x14ac:dyDescent="0.25">
      <c r="A5" s="2" t="s">
        <v>82</v>
      </c>
      <c r="B5" s="38" t="s">
        <v>86</v>
      </c>
      <c r="C5" s="9" t="s">
        <v>6</v>
      </c>
      <c r="D5" s="10" t="s">
        <v>6</v>
      </c>
      <c r="E5" s="10" t="s">
        <v>6</v>
      </c>
      <c r="F5" s="10" t="s">
        <v>7</v>
      </c>
      <c r="G5" s="10" t="s">
        <v>6</v>
      </c>
      <c r="H5" s="11" t="s">
        <v>6</v>
      </c>
      <c r="I5" s="42"/>
      <c r="J5" s="46" t="s">
        <v>107</v>
      </c>
      <c r="K5" s="49" t="s">
        <v>130</v>
      </c>
      <c r="L5" s="49" t="s">
        <v>132</v>
      </c>
      <c r="M5">
        <v>5</v>
      </c>
      <c r="N5">
        <v>6</v>
      </c>
      <c r="O5">
        <v>5</v>
      </c>
      <c r="P5">
        <f t="shared" si="0"/>
        <v>0</v>
      </c>
    </row>
    <row r="6" spans="1:16" x14ac:dyDescent="0.2">
      <c r="A6" s="3" t="s">
        <v>3</v>
      </c>
      <c r="B6" s="39" t="s">
        <v>87</v>
      </c>
      <c r="C6" s="9"/>
      <c r="D6" s="10"/>
      <c r="E6" s="10"/>
      <c r="F6" s="10"/>
      <c r="G6" s="10"/>
      <c r="H6" s="11"/>
      <c r="I6" s="42" t="s">
        <v>89</v>
      </c>
      <c r="J6" s="45"/>
      <c r="P6">
        <f t="shared" si="0"/>
        <v>0</v>
      </c>
    </row>
    <row r="7" spans="1:16" x14ac:dyDescent="0.2">
      <c r="A7" s="4" t="s">
        <v>4</v>
      </c>
      <c r="B7" s="39" t="s">
        <v>87</v>
      </c>
      <c r="C7" s="9"/>
      <c r="D7" s="10"/>
      <c r="E7" s="10"/>
      <c r="F7" s="10"/>
      <c r="G7" s="10"/>
      <c r="H7" s="11"/>
      <c r="I7" s="42" t="s">
        <v>89</v>
      </c>
      <c r="J7" s="45"/>
      <c r="P7">
        <f t="shared" si="0"/>
        <v>0</v>
      </c>
    </row>
    <row r="8" spans="1:16" x14ac:dyDescent="0.2">
      <c r="A8" s="4" t="s">
        <v>5</v>
      </c>
      <c r="B8" s="39" t="s">
        <v>87</v>
      </c>
      <c r="C8" s="9"/>
      <c r="D8" s="10"/>
      <c r="E8" s="10"/>
      <c r="F8" s="10"/>
      <c r="G8" s="10"/>
      <c r="H8" s="11"/>
      <c r="I8" s="42" t="s">
        <v>89</v>
      </c>
      <c r="J8" s="45"/>
      <c r="P8">
        <f t="shared" si="0"/>
        <v>0</v>
      </c>
    </row>
    <row r="9" spans="1:16" ht="45" x14ac:dyDescent="0.25">
      <c r="A9" s="5" t="s">
        <v>78</v>
      </c>
      <c r="B9" s="38" t="s">
        <v>86</v>
      </c>
      <c r="C9" s="9" t="s">
        <v>6</v>
      </c>
      <c r="D9" s="9" t="s">
        <v>6</v>
      </c>
      <c r="E9" s="10" t="s">
        <v>7</v>
      </c>
      <c r="F9" s="10" t="s">
        <v>7</v>
      </c>
      <c r="G9" s="10" t="s">
        <v>6</v>
      </c>
      <c r="H9" s="11" t="s">
        <v>6</v>
      </c>
      <c r="I9" s="42"/>
      <c r="J9" s="46" t="s">
        <v>108</v>
      </c>
      <c r="K9" s="49" t="s">
        <v>128</v>
      </c>
      <c r="L9" s="49" t="s">
        <v>129</v>
      </c>
      <c r="M9">
        <v>4</v>
      </c>
      <c r="N9">
        <v>6</v>
      </c>
      <c r="O9">
        <v>6</v>
      </c>
      <c r="P9">
        <f t="shared" si="0"/>
        <v>2</v>
      </c>
    </row>
    <row r="10" spans="1:16" x14ac:dyDescent="0.25">
      <c r="A10" s="15" t="s">
        <v>8</v>
      </c>
      <c r="B10" s="39" t="s">
        <v>87</v>
      </c>
      <c r="C10" s="6" t="s">
        <v>6</v>
      </c>
      <c r="D10" s="7" t="s">
        <v>6</v>
      </c>
      <c r="E10" s="7" t="s">
        <v>6</v>
      </c>
      <c r="F10" s="7" t="s">
        <v>7</v>
      </c>
      <c r="G10" s="7" t="s">
        <v>6</v>
      </c>
      <c r="H10" s="8" t="s">
        <v>6</v>
      </c>
      <c r="I10" s="42"/>
      <c r="J10" s="47" t="s">
        <v>109</v>
      </c>
      <c r="K10" s="49" t="s">
        <v>131</v>
      </c>
      <c r="L10" s="49" t="s">
        <v>132</v>
      </c>
      <c r="M10">
        <v>5</v>
      </c>
      <c r="N10">
        <v>6</v>
      </c>
      <c r="O10">
        <v>5</v>
      </c>
      <c r="P10">
        <f t="shared" si="0"/>
        <v>0</v>
      </c>
    </row>
    <row r="11" spans="1:16" x14ac:dyDescent="0.25">
      <c r="A11" s="16" t="s">
        <v>9</v>
      </c>
      <c r="B11" s="39" t="s">
        <v>87</v>
      </c>
      <c r="C11" s="9" t="s">
        <v>6</v>
      </c>
      <c r="D11" s="10" t="s">
        <v>6</v>
      </c>
      <c r="E11" s="10" t="s">
        <v>6</v>
      </c>
      <c r="F11" s="10" t="s">
        <v>7</v>
      </c>
      <c r="G11" s="10" t="s">
        <v>6</v>
      </c>
      <c r="H11" s="11" t="s">
        <v>6</v>
      </c>
      <c r="I11" s="42"/>
      <c r="J11" s="47" t="s">
        <v>109</v>
      </c>
      <c r="K11" s="49" t="s">
        <v>131</v>
      </c>
      <c r="L11" s="49" t="s">
        <v>132</v>
      </c>
      <c r="M11">
        <v>5</v>
      </c>
      <c r="N11">
        <v>6</v>
      </c>
      <c r="O11">
        <v>5</v>
      </c>
      <c r="P11">
        <f t="shared" si="0"/>
        <v>0</v>
      </c>
    </row>
    <row r="12" spans="1:16" x14ac:dyDescent="0.2">
      <c r="A12" s="2" t="s">
        <v>10</v>
      </c>
      <c r="B12" s="39" t="s">
        <v>87</v>
      </c>
      <c r="C12" s="9" t="s">
        <v>6</v>
      </c>
      <c r="D12" s="10" t="s">
        <v>6</v>
      </c>
      <c r="E12" s="10" t="s">
        <v>6</v>
      </c>
      <c r="F12" s="10" t="s">
        <v>6</v>
      </c>
      <c r="G12" s="10" t="s">
        <v>6</v>
      </c>
      <c r="H12" s="11" t="s">
        <v>6</v>
      </c>
      <c r="I12" s="42"/>
      <c r="J12" s="45"/>
      <c r="M12">
        <v>6</v>
      </c>
      <c r="N12">
        <v>6</v>
      </c>
      <c r="O12">
        <v>6</v>
      </c>
      <c r="P12">
        <f t="shared" si="0"/>
        <v>0</v>
      </c>
    </row>
    <row r="13" spans="1:16" x14ac:dyDescent="0.2">
      <c r="A13" s="2" t="s">
        <v>11</v>
      </c>
      <c r="B13" s="39" t="s">
        <v>87</v>
      </c>
      <c r="C13" s="9"/>
      <c r="D13" s="10"/>
      <c r="E13" s="10"/>
      <c r="F13" s="10"/>
      <c r="G13" s="10"/>
      <c r="H13" s="11"/>
      <c r="I13" s="42" t="s">
        <v>89</v>
      </c>
      <c r="J13" s="45"/>
      <c r="P13">
        <f t="shared" si="0"/>
        <v>0</v>
      </c>
    </row>
    <row r="14" spans="1:16" x14ac:dyDescent="0.2">
      <c r="A14" s="17" t="s">
        <v>12</v>
      </c>
      <c r="B14" s="39" t="s">
        <v>87</v>
      </c>
      <c r="C14" s="12"/>
      <c r="D14" s="13"/>
      <c r="E14" s="13"/>
      <c r="F14" s="13"/>
      <c r="G14" s="13"/>
      <c r="H14" s="14"/>
      <c r="I14" s="42" t="s">
        <v>89</v>
      </c>
      <c r="J14" s="45"/>
      <c r="K14" s="37"/>
      <c r="L14" s="37"/>
      <c r="M14" s="37"/>
      <c r="P14">
        <f t="shared" si="0"/>
        <v>0</v>
      </c>
    </row>
    <row r="15" spans="1:16" x14ac:dyDescent="0.25">
      <c r="A15" s="1" t="s">
        <v>13</v>
      </c>
      <c r="B15" s="38" t="s">
        <v>86</v>
      </c>
      <c r="C15" s="6" t="s">
        <v>6</v>
      </c>
      <c r="D15" s="7" t="s">
        <v>6</v>
      </c>
      <c r="E15" s="7" t="s">
        <v>6</v>
      </c>
      <c r="F15" s="7" t="s">
        <v>7</v>
      </c>
      <c r="G15" s="7" t="s">
        <v>6</v>
      </c>
      <c r="H15" s="8" t="s">
        <v>6</v>
      </c>
      <c r="I15" s="42"/>
      <c r="J15" s="47" t="s">
        <v>110</v>
      </c>
      <c r="K15" s="49" t="s">
        <v>131</v>
      </c>
      <c r="L15" s="49" t="s">
        <v>133</v>
      </c>
      <c r="M15" s="37">
        <v>5</v>
      </c>
      <c r="N15">
        <v>6</v>
      </c>
      <c r="O15">
        <v>5</v>
      </c>
      <c r="P15">
        <f t="shared" si="0"/>
        <v>0</v>
      </c>
    </row>
    <row r="16" spans="1:16" x14ac:dyDescent="0.25">
      <c r="A16" s="5" t="s">
        <v>14</v>
      </c>
      <c r="B16" s="38" t="s">
        <v>86</v>
      </c>
      <c r="C16" s="9" t="s">
        <v>6</v>
      </c>
      <c r="D16" s="10" t="s">
        <v>6</v>
      </c>
      <c r="E16" s="10" t="s">
        <v>6</v>
      </c>
      <c r="F16" s="10" t="s">
        <v>7</v>
      </c>
      <c r="G16" s="10" t="s">
        <v>6</v>
      </c>
      <c r="H16" s="11" t="s">
        <v>6</v>
      </c>
      <c r="I16" s="42"/>
      <c r="J16" s="47" t="s">
        <v>110</v>
      </c>
      <c r="K16" s="49" t="s">
        <v>131</v>
      </c>
      <c r="L16" s="49" t="s">
        <v>133</v>
      </c>
      <c r="M16" s="37">
        <v>5</v>
      </c>
      <c r="N16">
        <v>6</v>
      </c>
      <c r="O16">
        <v>5</v>
      </c>
      <c r="P16">
        <f t="shared" si="0"/>
        <v>0</v>
      </c>
    </row>
    <row r="17" spans="1:16" x14ac:dyDescent="0.2">
      <c r="A17" s="5" t="s">
        <v>79</v>
      </c>
      <c r="B17" s="40" t="s">
        <v>87</v>
      </c>
      <c r="C17" s="9" t="s">
        <v>6</v>
      </c>
      <c r="D17" s="10" t="s">
        <v>6</v>
      </c>
      <c r="E17" s="10" t="s">
        <v>6</v>
      </c>
      <c r="F17" s="10" t="s">
        <v>6</v>
      </c>
      <c r="G17" s="10" t="s">
        <v>6</v>
      </c>
      <c r="H17" s="11" t="s">
        <v>6</v>
      </c>
      <c r="I17" s="42"/>
      <c r="J17" s="45"/>
      <c r="M17" s="37">
        <v>6</v>
      </c>
      <c r="N17">
        <v>6</v>
      </c>
      <c r="O17">
        <v>6</v>
      </c>
      <c r="P17">
        <f t="shared" si="0"/>
        <v>0</v>
      </c>
    </row>
    <row r="18" spans="1:16" x14ac:dyDescent="0.2">
      <c r="A18" s="5" t="s">
        <v>80</v>
      </c>
      <c r="B18" s="40" t="s">
        <v>87</v>
      </c>
      <c r="C18" s="9" t="s">
        <v>6</v>
      </c>
      <c r="D18" s="10" t="s">
        <v>6</v>
      </c>
      <c r="E18" s="10" t="s">
        <v>6</v>
      </c>
      <c r="F18" s="10" t="s">
        <v>6</v>
      </c>
      <c r="G18" s="10" t="s">
        <v>6</v>
      </c>
      <c r="H18" s="11" t="s">
        <v>6</v>
      </c>
      <c r="I18" s="42"/>
      <c r="J18" s="45"/>
      <c r="M18" s="37">
        <v>6</v>
      </c>
      <c r="N18">
        <v>6</v>
      </c>
      <c r="O18">
        <v>6</v>
      </c>
      <c r="P18">
        <f t="shared" si="0"/>
        <v>0</v>
      </c>
    </row>
    <row r="19" spans="1:16" x14ac:dyDescent="0.2">
      <c r="A19" s="18" t="s">
        <v>81</v>
      </c>
      <c r="B19" s="40" t="s">
        <v>87</v>
      </c>
      <c r="C19" s="12"/>
      <c r="D19" s="13"/>
      <c r="E19" s="13"/>
      <c r="F19" s="13"/>
      <c r="G19" s="13"/>
      <c r="H19" s="14"/>
      <c r="I19" s="42" t="s">
        <v>89</v>
      </c>
      <c r="J19" s="45"/>
      <c r="P19">
        <f t="shared" si="0"/>
        <v>0</v>
      </c>
    </row>
    <row r="20" spans="1:16" x14ac:dyDescent="0.25">
      <c r="A20" s="19" t="s">
        <v>15</v>
      </c>
      <c r="B20" s="40" t="s">
        <v>87</v>
      </c>
      <c r="C20" s="10" t="s">
        <v>6</v>
      </c>
      <c r="D20" s="10" t="s">
        <v>7</v>
      </c>
      <c r="E20" s="10" t="s">
        <v>6</v>
      </c>
      <c r="F20" s="10" t="s">
        <v>6</v>
      </c>
      <c r="G20" s="10" t="s">
        <v>6</v>
      </c>
      <c r="H20" s="10" t="s">
        <v>6</v>
      </c>
      <c r="I20" s="42"/>
      <c r="J20" s="47" t="s">
        <v>111</v>
      </c>
      <c r="K20" s="49" t="s">
        <v>131</v>
      </c>
      <c r="L20" s="49" t="s">
        <v>132</v>
      </c>
      <c r="M20">
        <v>5</v>
      </c>
      <c r="N20">
        <v>6</v>
      </c>
      <c r="O20">
        <v>5</v>
      </c>
      <c r="P20">
        <f t="shared" si="0"/>
        <v>0</v>
      </c>
    </row>
    <row r="21" spans="1:16" ht="47.25" customHeight="1" x14ac:dyDescent="0.25">
      <c r="A21" s="19" t="s">
        <v>16</v>
      </c>
      <c r="B21" s="38" t="s">
        <v>86</v>
      </c>
      <c r="C21" s="10" t="s">
        <v>7</v>
      </c>
      <c r="D21" s="10" t="s">
        <v>6</v>
      </c>
      <c r="E21" s="10" t="s">
        <v>7</v>
      </c>
      <c r="F21" s="10" t="s">
        <v>7</v>
      </c>
      <c r="G21" s="10" t="s">
        <v>6</v>
      </c>
      <c r="H21" s="10" t="s">
        <v>7</v>
      </c>
      <c r="I21" s="42"/>
      <c r="J21" s="48" t="s">
        <v>112</v>
      </c>
      <c r="K21" s="49" t="s">
        <v>135</v>
      </c>
      <c r="L21" s="49" t="s">
        <v>136</v>
      </c>
      <c r="M21">
        <v>2</v>
      </c>
      <c r="N21">
        <v>6</v>
      </c>
      <c r="O21">
        <v>6</v>
      </c>
      <c r="P21">
        <f t="shared" si="0"/>
        <v>4</v>
      </c>
    </row>
    <row r="22" spans="1:16" ht="46.5" customHeight="1" x14ac:dyDescent="0.25">
      <c r="A22" s="19" t="s">
        <v>83</v>
      </c>
      <c r="B22" s="41" t="s">
        <v>87</v>
      </c>
      <c r="C22" s="10" t="s">
        <v>7</v>
      </c>
      <c r="D22" s="10" t="s">
        <v>6</v>
      </c>
      <c r="E22" s="10" t="s">
        <v>7</v>
      </c>
      <c r="F22" s="10" t="s">
        <v>7</v>
      </c>
      <c r="G22" s="10" t="s">
        <v>6</v>
      </c>
      <c r="H22" s="10" t="s">
        <v>7</v>
      </c>
      <c r="I22" s="42"/>
      <c r="J22" s="48" t="s">
        <v>112</v>
      </c>
      <c r="K22" s="49" t="s">
        <v>135</v>
      </c>
      <c r="L22" s="49" t="s">
        <v>136</v>
      </c>
      <c r="M22">
        <v>2</v>
      </c>
      <c r="N22">
        <v>6</v>
      </c>
      <c r="O22">
        <v>6</v>
      </c>
      <c r="P22">
        <f t="shared" si="0"/>
        <v>4</v>
      </c>
    </row>
    <row r="23" spans="1:16" x14ac:dyDescent="0.25">
      <c r="A23" s="19" t="s">
        <v>17</v>
      </c>
      <c r="B23" s="41" t="s">
        <v>87</v>
      </c>
      <c r="C23" s="10" t="s">
        <v>6</v>
      </c>
      <c r="D23" s="10" t="s">
        <v>6</v>
      </c>
      <c r="E23" s="10" t="s">
        <v>6</v>
      </c>
      <c r="F23" s="10" t="s">
        <v>7</v>
      </c>
      <c r="G23" s="10" t="s">
        <v>6</v>
      </c>
      <c r="H23" s="10" t="s">
        <v>6</v>
      </c>
      <c r="I23" s="42"/>
      <c r="J23" s="47" t="s">
        <v>110</v>
      </c>
      <c r="K23" s="49" t="s">
        <v>131</v>
      </c>
      <c r="L23" s="49" t="s">
        <v>133</v>
      </c>
      <c r="M23">
        <v>5</v>
      </c>
      <c r="N23">
        <v>6</v>
      </c>
      <c r="O23">
        <v>5</v>
      </c>
      <c r="P23">
        <f t="shared" si="0"/>
        <v>0</v>
      </c>
    </row>
    <row r="24" spans="1:16" x14ac:dyDescent="0.2">
      <c r="A24" s="19" t="s">
        <v>18</v>
      </c>
      <c r="B24" s="38" t="s">
        <v>86</v>
      </c>
      <c r="C24" s="10" t="s">
        <v>6</v>
      </c>
      <c r="D24" s="10" t="s">
        <v>6</v>
      </c>
      <c r="E24" s="10" t="s">
        <v>6</v>
      </c>
      <c r="F24" s="10" t="s">
        <v>6</v>
      </c>
      <c r="G24" s="10" t="s">
        <v>6</v>
      </c>
      <c r="H24" s="10" t="s">
        <v>6</v>
      </c>
      <c r="I24" s="42"/>
      <c r="J24" s="45"/>
      <c r="M24">
        <v>6</v>
      </c>
      <c r="N24">
        <v>6</v>
      </c>
      <c r="O24">
        <v>6</v>
      </c>
      <c r="P24">
        <f t="shared" si="0"/>
        <v>0</v>
      </c>
    </row>
    <row r="25" spans="1:16" x14ac:dyDescent="0.25">
      <c r="A25" s="19" t="s">
        <v>19</v>
      </c>
      <c r="B25" s="41" t="s">
        <v>87</v>
      </c>
      <c r="C25" s="10" t="s">
        <v>6</v>
      </c>
      <c r="D25" s="10" t="s">
        <v>6</v>
      </c>
      <c r="E25" s="10" t="s">
        <v>6</v>
      </c>
      <c r="F25" s="10" t="s">
        <v>7</v>
      </c>
      <c r="G25" s="10" t="s">
        <v>6</v>
      </c>
      <c r="H25" s="8" t="s">
        <v>6</v>
      </c>
      <c r="I25" s="42"/>
      <c r="J25" s="47" t="s">
        <v>113</v>
      </c>
      <c r="K25" s="49" t="s">
        <v>131</v>
      </c>
      <c r="L25" s="49" t="s">
        <v>132</v>
      </c>
      <c r="M25">
        <v>5</v>
      </c>
      <c r="N25">
        <v>6</v>
      </c>
      <c r="O25">
        <v>5</v>
      </c>
      <c r="P25">
        <f t="shared" si="0"/>
        <v>0</v>
      </c>
    </row>
    <row r="26" spans="1:16" x14ac:dyDescent="0.25">
      <c r="A26" s="19" t="s">
        <v>20</v>
      </c>
      <c r="B26" s="38" t="s">
        <v>86</v>
      </c>
      <c r="C26" s="10" t="s">
        <v>6</v>
      </c>
      <c r="D26" s="10" t="s">
        <v>6</v>
      </c>
      <c r="E26" s="10" t="s">
        <v>6</v>
      </c>
      <c r="F26" s="10" t="s">
        <v>7</v>
      </c>
      <c r="G26" s="10" t="s">
        <v>6</v>
      </c>
      <c r="H26" s="8" t="s">
        <v>6</v>
      </c>
      <c r="I26" s="42"/>
      <c r="J26" s="47" t="s">
        <v>113</v>
      </c>
      <c r="K26" s="49" t="s">
        <v>131</v>
      </c>
      <c r="L26" s="49" t="s">
        <v>132</v>
      </c>
      <c r="M26">
        <v>5</v>
      </c>
      <c r="N26">
        <v>6</v>
      </c>
      <c r="O26">
        <v>5</v>
      </c>
      <c r="P26">
        <f t="shared" si="0"/>
        <v>0</v>
      </c>
    </row>
    <row r="27" spans="1:16" x14ac:dyDescent="0.25">
      <c r="A27" s="20" t="s">
        <v>21</v>
      </c>
      <c r="B27" s="41" t="s">
        <v>87</v>
      </c>
      <c r="C27" s="10" t="s">
        <v>6</v>
      </c>
      <c r="D27" s="10" t="s">
        <v>6</v>
      </c>
      <c r="E27" s="10" t="s">
        <v>6</v>
      </c>
      <c r="F27" s="10" t="s">
        <v>7</v>
      </c>
      <c r="G27" s="10" t="s">
        <v>6</v>
      </c>
      <c r="H27" s="8" t="s">
        <v>6</v>
      </c>
      <c r="I27" s="42"/>
      <c r="J27" s="47" t="s">
        <v>113</v>
      </c>
      <c r="K27" s="49" t="s">
        <v>131</v>
      </c>
      <c r="L27" s="49" t="s">
        <v>132</v>
      </c>
      <c r="M27">
        <v>5</v>
      </c>
      <c r="N27">
        <v>6</v>
      </c>
      <c r="O27">
        <v>5</v>
      </c>
      <c r="P27">
        <f t="shared" si="0"/>
        <v>0</v>
      </c>
    </row>
    <row r="28" spans="1:16" x14ac:dyDescent="0.2">
      <c r="A28" s="21" t="s">
        <v>22</v>
      </c>
      <c r="B28" s="41" t="s">
        <v>87</v>
      </c>
      <c r="C28" s="6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8" t="s">
        <v>6</v>
      </c>
      <c r="I28" s="42"/>
      <c r="J28" s="45"/>
      <c r="M28">
        <v>6</v>
      </c>
      <c r="N28">
        <v>6</v>
      </c>
      <c r="O28">
        <v>6</v>
      </c>
      <c r="P28">
        <f t="shared" si="0"/>
        <v>0</v>
      </c>
    </row>
    <row r="29" spans="1:16" x14ac:dyDescent="0.2">
      <c r="A29" s="22" t="s">
        <v>23</v>
      </c>
      <c r="B29" s="41" t="s">
        <v>87</v>
      </c>
      <c r="C29" s="9" t="s">
        <v>6</v>
      </c>
      <c r="D29" s="10" t="s">
        <v>6</v>
      </c>
      <c r="E29" s="10" t="s">
        <v>6</v>
      </c>
      <c r="F29" s="10" t="s">
        <v>6</v>
      </c>
      <c r="G29" s="10" t="s">
        <v>6</v>
      </c>
      <c r="H29" s="11" t="s">
        <v>6</v>
      </c>
      <c r="I29" s="42"/>
      <c r="J29" s="45"/>
      <c r="M29">
        <v>6</v>
      </c>
      <c r="N29">
        <v>6</v>
      </c>
      <c r="O29">
        <v>6</v>
      </c>
      <c r="P29">
        <f t="shared" si="0"/>
        <v>0</v>
      </c>
    </row>
    <row r="30" spans="1:16" x14ac:dyDescent="0.2">
      <c r="A30" s="23" t="s">
        <v>24</v>
      </c>
      <c r="B30" s="41" t="s">
        <v>87</v>
      </c>
      <c r="C30" s="9" t="s">
        <v>6</v>
      </c>
      <c r="D30" s="10" t="s">
        <v>6</v>
      </c>
      <c r="E30" s="10" t="s">
        <v>6</v>
      </c>
      <c r="F30" s="10" t="s">
        <v>6</v>
      </c>
      <c r="G30" s="10" t="s">
        <v>6</v>
      </c>
      <c r="H30" s="11" t="s">
        <v>6</v>
      </c>
      <c r="I30" s="42"/>
      <c r="J30" s="45"/>
      <c r="M30">
        <v>6</v>
      </c>
      <c r="N30">
        <v>6</v>
      </c>
      <c r="O30">
        <v>6</v>
      </c>
      <c r="P30">
        <f t="shared" si="0"/>
        <v>0</v>
      </c>
    </row>
    <row r="31" spans="1:16" x14ac:dyDescent="0.2">
      <c r="A31" s="24" t="s">
        <v>25</v>
      </c>
      <c r="B31" s="41" t="s">
        <v>87</v>
      </c>
      <c r="C31" s="9" t="s">
        <v>6</v>
      </c>
      <c r="D31" s="10" t="s">
        <v>6</v>
      </c>
      <c r="E31" s="10" t="s">
        <v>6</v>
      </c>
      <c r="F31" s="10" t="s">
        <v>6</v>
      </c>
      <c r="G31" s="10" t="s">
        <v>6</v>
      </c>
      <c r="H31" s="11" t="s">
        <v>6</v>
      </c>
      <c r="I31" s="42"/>
      <c r="J31" s="45"/>
      <c r="M31">
        <v>6</v>
      </c>
      <c r="N31">
        <v>6</v>
      </c>
      <c r="O31">
        <v>6</v>
      </c>
      <c r="P31">
        <f t="shared" si="0"/>
        <v>0</v>
      </c>
    </row>
    <row r="32" spans="1:16" x14ac:dyDescent="0.2">
      <c r="A32" s="25" t="s">
        <v>26</v>
      </c>
      <c r="B32" s="30" t="s">
        <v>97</v>
      </c>
      <c r="C32" s="10" t="s">
        <v>6</v>
      </c>
      <c r="D32" s="10" t="s">
        <v>6</v>
      </c>
      <c r="E32" s="10" t="s">
        <v>6</v>
      </c>
      <c r="F32" s="10" t="s">
        <v>6</v>
      </c>
      <c r="G32" s="10" t="s">
        <v>6</v>
      </c>
      <c r="H32" s="10" t="s">
        <v>6</v>
      </c>
      <c r="I32" s="42"/>
      <c r="J32" s="45"/>
      <c r="M32">
        <v>6</v>
      </c>
      <c r="N32">
        <v>6</v>
      </c>
      <c r="O32">
        <v>6</v>
      </c>
      <c r="P32">
        <f t="shared" si="0"/>
        <v>0</v>
      </c>
    </row>
    <row r="33" spans="1:16" x14ac:dyDescent="0.25">
      <c r="A33" s="26" t="s">
        <v>27</v>
      </c>
      <c r="B33" s="30" t="s">
        <v>97</v>
      </c>
      <c r="C33" s="10" t="s">
        <v>6</v>
      </c>
      <c r="D33" s="10" t="s">
        <v>6</v>
      </c>
      <c r="E33" s="10" t="s">
        <v>6</v>
      </c>
      <c r="F33" s="10" t="s">
        <v>6</v>
      </c>
      <c r="G33" s="10" t="s">
        <v>6</v>
      </c>
      <c r="H33" s="10" t="s">
        <v>6</v>
      </c>
      <c r="I33" s="42"/>
      <c r="J33" s="45"/>
      <c r="M33">
        <v>6</v>
      </c>
      <c r="N33">
        <v>6</v>
      </c>
      <c r="O33">
        <v>6</v>
      </c>
      <c r="P33">
        <f t="shared" si="0"/>
        <v>0</v>
      </c>
    </row>
    <row r="34" spans="1:16" x14ac:dyDescent="0.25">
      <c r="A34" s="27" t="s">
        <v>28</v>
      </c>
      <c r="B34" s="30" t="s">
        <v>97</v>
      </c>
      <c r="C34" s="10" t="s">
        <v>6</v>
      </c>
      <c r="D34" s="10" t="s">
        <v>6</v>
      </c>
      <c r="E34" s="10" t="s">
        <v>6</v>
      </c>
      <c r="F34" s="10" t="s">
        <v>7</v>
      </c>
      <c r="G34" s="10" t="s">
        <v>6</v>
      </c>
      <c r="H34" s="10" t="s">
        <v>6</v>
      </c>
      <c r="I34" s="42"/>
      <c r="J34" s="47" t="s">
        <v>125</v>
      </c>
      <c r="K34" s="51" t="s">
        <v>130</v>
      </c>
      <c r="L34" s="42" t="s">
        <v>137</v>
      </c>
      <c r="M34">
        <v>5</v>
      </c>
      <c r="N34">
        <v>6</v>
      </c>
      <c r="O34">
        <v>5</v>
      </c>
      <c r="P34">
        <f t="shared" si="0"/>
        <v>0</v>
      </c>
    </row>
    <row r="35" spans="1:16" ht="30" x14ac:dyDescent="0.25">
      <c r="A35" s="27" t="s">
        <v>29</v>
      </c>
      <c r="B35" s="30" t="s">
        <v>97</v>
      </c>
      <c r="C35" s="10" t="s">
        <v>7</v>
      </c>
      <c r="D35" s="10" t="s">
        <v>7</v>
      </c>
      <c r="E35" s="10" t="s">
        <v>7</v>
      </c>
      <c r="F35" s="10" t="s">
        <v>7</v>
      </c>
      <c r="G35" s="10" t="s">
        <v>6</v>
      </c>
      <c r="H35" s="10" t="s">
        <v>7</v>
      </c>
      <c r="I35" s="42"/>
      <c r="J35" s="48" t="s">
        <v>114</v>
      </c>
      <c r="K35" s="49" t="s">
        <v>138</v>
      </c>
      <c r="L35" s="49" t="s">
        <v>139</v>
      </c>
      <c r="M35">
        <v>1</v>
      </c>
      <c r="N35">
        <v>6</v>
      </c>
      <c r="O35">
        <v>6</v>
      </c>
      <c r="P35">
        <f t="shared" si="0"/>
        <v>5</v>
      </c>
    </row>
    <row r="36" spans="1:16" x14ac:dyDescent="0.25">
      <c r="A36" s="27" t="s">
        <v>30</v>
      </c>
      <c r="B36" s="30" t="s">
        <v>97</v>
      </c>
      <c r="C36" s="10" t="s">
        <v>6</v>
      </c>
      <c r="D36" s="10" t="s">
        <v>6</v>
      </c>
      <c r="E36" s="10" t="s">
        <v>6</v>
      </c>
      <c r="F36" s="10" t="s">
        <v>7</v>
      </c>
      <c r="G36" s="10" t="s">
        <v>6</v>
      </c>
      <c r="H36" s="10" t="s">
        <v>6</v>
      </c>
      <c r="I36" s="42"/>
      <c r="J36" s="47" t="s">
        <v>115</v>
      </c>
      <c r="K36" s="49" t="s">
        <v>130</v>
      </c>
      <c r="L36" s="49" t="s">
        <v>132</v>
      </c>
      <c r="M36">
        <v>5</v>
      </c>
      <c r="N36">
        <v>6</v>
      </c>
      <c r="O36">
        <v>6</v>
      </c>
      <c r="P36">
        <f t="shared" si="0"/>
        <v>1</v>
      </c>
    </row>
    <row r="37" spans="1:16" x14ac:dyDescent="0.25">
      <c r="A37" s="26" t="s">
        <v>31</v>
      </c>
      <c r="B37" s="30" t="s">
        <v>97</v>
      </c>
      <c r="C37" s="10" t="s">
        <v>6</v>
      </c>
      <c r="D37" s="10" t="s">
        <v>6</v>
      </c>
      <c r="E37" s="10" t="s">
        <v>6</v>
      </c>
      <c r="F37" s="10" t="s">
        <v>6</v>
      </c>
      <c r="G37" s="10" t="s">
        <v>6</v>
      </c>
      <c r="H37" s="10" t="s">
        <v>6</v>
      </c>
      <c r="I37" s="42"/>
      <c r="J37" s="45"/>
      <c r="M37">
        <v>6</v>
      </c>
      <c r="N37">
        <v>6</v>
      </c>
      <c r="O37">
        <v>6</v>
      </c>
      <c r="P37">
        <f t="shared" si="0"/>
        <v>0</v>
      </c>
    </row>
    <row r="38" spans="1:16" x14ac:dyDescent="0.25">
      <c r="A38" s="28" t="s">
        <v>32</v>
      </c>
      <c r="B38" s="30" t="s">
        <v>97</v>
      </c>
      <c r="C38" s="10" t="s">
        <v>6</v>
      </c>
      <c r="D38" s="10" t="s">
        <v>6</v>
      </c>
      <c r="E38" s="10" t="s">
        <v>6</v>
      </c>
      <c r="F38" s="10" t="s">
        <v>6</v>
      </c>
      <c r="G38" s="10" t="s">
        <v>6</v>
      </c>
      <c r="H38" s="10" t="s">
        <v>6</v>
      </c>
      <c r="I38" s="42"/>
      <c r="J38" s="45"/>
      <c r="M38">
        <v>6</v>
      </c>
      <c r="N38">
        <v>6</v>
      </c>
      <c r="O38">
        <v>6</v>
      </c>
      <c r="P38">
        <f t="shared" si="0"/>
        <v>0</v>
      </c>
    </row>
    <row r="39" spans="1:16" x14ac:dyDescent="0.25">
      <c r="A39" s="29" t="s">
        <v>33</v>
      </c>
      <c r="B39" s="30" t="s">
        <v>97</v>
      </c>
      <c r="C39" s="10" t="s">
        <v>6</v>
      </c>
      <c r="D39" s="10" t="s">
        <v>6</v>
      </c>
      <c r="E39" s="10" t="s">
        <v>6</v>
      </c>
      <c r="F39" s="10" t="s">
        <v>6</v>
      </c>
      <c r="G39" s="10" t="s">
        <v>6</v>
      </c>
      <c r="H39" s="10" t="s">
        <v>6</v>
      </c>
      <c r="I39" s="42"/>
      <c r="J39" s="45"/>
      <c r="M39">
        <v>6</v>
      </c>
      <c r="N39">
        <v>6</v>
      </c>
      <c r="O39">
        <v>6</v>
      </c>
      <c r="P39">
        <f t="shared" si="0"/>
        <v>0</v>
      </c>
    </row>
    <row r="40" spans="1:16" x14ac:dyDescent="0.25">
      <c r="A40" s="30" t="s">
        <v>34</v>
      </c>
      <c r="B40" s="30" t="s">
        <v>97</v>
      </c>
      <c r="C40" s="10" t="s">
        <v>6</v>
      </c>
      <c r="D40" s="10" t="s">
        <v>6</v>
      </c>
      <c r="E40" s="10" t="s">
        <v>6</v>
      </c>
      <c r="F40" s="10" t="s">
        <v>6</v>
      </c>
      <c r="G40" s="10" t="s">
        <v>6</v>
      </c>
      <c r="H40" s="10" t="s">
        <v>6</v>
      </c>
      <c r="I40" s="42"/>
      <c r="J40" s="45"/>
      <c r="M40">
        <v>6</v>
      </c>
      <c r="N40">
        <v>6</v>
      </c>
      <c r="O40">
        <v>6</v>
      </c>
      <c r="P40">
        <f t="shared" si="0"/>
        <v>0</v>
      </c>
    </row>
    <row r="41" spans="1:16" ht="45" x14ac:dyDescent="0.25">
      <c r="A41" s="30" t="s">
        <v>35</v>
      </c>
      <c r="B41" s="30" t="s">
        <v>97</v>
      </c>
      <c r="C41" s="10" t="s">
        <v>6</v>
      </c>
      <c r="D41" s="10" t="s">
        <v>6</v>
      </c>
      <c r="E41" s="10" t="s">
        <v>7</v>
      </c>
      <c r="F41" s="10" t="s">
        <v>7</v>
      </c>
      <c r="G41" s="10" t="s">
        <v>6</v>
      </c>
      <c r="H41" s="10" t="s">
        <v>6</v>
      </c>
      <c r="I41" s="42"/>
      <c r="J41" s="46" t="s">
        <v>116</v>
      </c>
      <c r="K41" s="49" t="s">
        <v>128</v>
      </c>
      <c r="L41" s="49" t="s">
        <v>129</v>
      </c>
      <c r="M41">
        <v>4</v>
      </c>
      <c r="N41">
        <v>6</v>
      </c>
      <c r="O41">
        <v>6</v>
      </c>
      <c r="P41">
        <f t="shared" si="0"/>
        <v>2</v>
      </c>
    </row>
    <row r="42" spans="1:16" x14ac:dyDescent="0.25">
      <c r="A42" s="30" t="s">
        <v>36</v>
      </c>
      <c r="B42" s="30" t="s">
        <v>97</v>
      </c>
      <c r="C42" s="10" t="s">
        <v>6</v>
      </c>
      <c r="D42" s="10" t="s">
        <v>6</v>
      </c>
      <c r="E42" s="10" t="s">
        <v>6</v>
      </c>
      <c r="F42" s="10" t="s">
        <v>7</v>
      </c>
      <c r="G42" s="10" t="s">
        <v>6</v>
      </c>
      <c r="H42" s="10" t="s">
        <v>6</v>
      </c>
      <c r="I42" s="42"/>
      <c r="J42" s="47" t="s">
        <v>117</v>
      </c>
      <c r="K42" s="49" t="s">
        <v>130</v>
      </c>
      <c r="L42" s="49" t="s">
        <v>132</v>
      </c>
      <c r="M42">
        <v>5</v>
      </c>
      <c r="N42">
        <v>6</v>
      </c>
      <c r="O42">
        <v>6</v>
      </c>
      <c r="P42">
        <f t="shared" si="0"/>
        <v>1</v>
      </c>
    </row>
    <row r="43" spans="1:16" x14ac:dyDescent="0.25">
      <c r="A43" s="30" t="s">
        <v>123</v>
      </c>
      <c r="B43" s="30" t="s">
        <v>97</v>
      </c>
      <c r="C43" s="10" t="s">
        <v>6</v>
      </c>
      <c r="D43" s="10" t="s">
        <v>6</v>
      </c>
      <c r="E43" s="10" t="s">
        <v>6</v>
      </c>
      <c r="F43" s="10" t="s">
        <v>7</v>
      </c>
      <c r="G43" s="10" t="s">
        <v>6</v>
      </c>
      <c r="H43" s="10" t="s">
        <v>6</v>
      </c>
      <c r="I43" s="42"/>
      <c r="J43" s="47" t="s">
        <v>124</v>
      </c>
      <c r="K43" s="49" t="s">
        <v>130</v>
      </c>
      <c r="L43" s="49" t="s">
        <v>132</v>
      </c>
      <c r="M43">
        <v>5</v>
      </c>
      <c r="N43">
        <v>6</v>
      </c>
      <c r="O43">
        <v>6</v>
      </c>
      <c r="P43">
        <f t="shared" si="0"/>
        <v>1</v>
      </c>
    </row>
    <row r="44" spans="1:16" x14ac:dyDescent="0.25">
      <c r="A44" s="31" t="s">
        <v>37</v>
      </c>
      <c r="B44" s="30" t="s">
        <v>97</v>
      </c>
      <c r="C44" s="10" t="s">
        <v>6</v>
      </c>
      <c r="D44" s="10" t="s">
        <v>6</v>
      </c>
      <c r="E44" s="10" t="s">
        <v>6</v>
      </c>
      <c r="F44" s="10" t="s">
        <v>7</v>
      </c>
      <c r="G44" s="10" t="s">
        <v>6</v>
      </c>
      <c r="H44" s="10" t="s">
        <v>6</v>
      </c>
      <c r="I44" s="42"/>
      <c r="J44" s="47" t="s">
        <v>118</v>
      </c>
      <c r="K44" s="49" t="s">
        <v>131</v>
      </c>
      <c r="L44" s="49" t="s">
        <v>132</v>
      </c>
      <c r="M44">
        <v>5</v>
      </c>
      <c r="N44">
        <v>6</v>
      </c>
      <c r="O44">
        <v>5</v>
      </c>
      <c r="P44">
        <f t="shared" si="0"/>
        <v>0</v>
      </c>
    </row>
    <row r="45" spans="1:16" x14ac:dyDescent="0.25">
      <c r="A45" s="30" t="s">
        <v>38</v>
      </c>
      <c r="B45" s="30" t="s">
        <v>97</v>
      </c>
      <c r="C45" s="10" t="s">
        <v>6</v>
      </c>
      <c r="D45" s="10" t="s">
        <v>6</v>
      </c>
      <c r="E45" s="10" t="s">
        <v>6</v>
      </c>
      <c r="F45" s="10" t="s">
        <v>7</v>
      </c>
      <c r="G45" s="10" t="s">
        <v>6</v>
      </c>
      <c r="H45" s="10" t="s">
        <v>6</v>
      </c>
      <c r="I45" s="42"/>
      <c r="J45" s="47" t="s">
        <v>118</v>
      </c>
      <c r="K45" s="49" t="s">
        <v>131</v>
      </c>
      <c r="L45" s="49" t="s">
        <v>132</v>
      </c>
      <c r="M45">
        <v>5</v>
      </c>
      <c r="N45">
        <v>6</v>
      </c>
      <c r="O45">
        <v>5</v>
      </c>
      <c r="P45">
        <f t="shared" si="0"/>
        <v>0</v>
      </c>
    </row>
    <row r="46" spans="1:16" x14ac:dyDescent="0.25">
      <c r="A46" s="30" t="s">
        <v>39</v>
      </c>
      <c r="B46" s="30" t="s">
        <v>97</v>
      </c>
      <c r="C46" s="10" t="s">
        <v>77</v>
      </c>
      <c r="D46" s="10" t="s">
        <v>6</v>
      </c>
      <c r="E46" s="10" t="s">
        <v>6</v>
      </c>
      <c r="F46" s="10" t="s">
        <v>7</v>
      </c>
      <c r="G46" s="10" t="s">
        <v>6</v>
      </c>
      <c r="H46" s="10" t="s">
        <v>6</v>
      </c>
      <c r="I46" s="42"/>
      <c r="J46" s="47" t="s">
        <v>122</v>
      </c>
      <c r="K46" s="49" t="s">
        <v>134</v>
      </c>
      <c r="L46" s="49" t="s">
        <v>132</v>
      </c>
      <c r="M46">
        <v>5</v>
      </c>
      <c r="N46">
        <v>6</v>
      </c>
      <c r="O46">
        <v>5</v>
      </c>
      <c r="P46">
        <f t="shared" si="0"/>
        <v>0</v>
      </c>
    </row>
    <row r="47" spans="1:16" x14ac:dyDescent="0.25">
      <c r="A47" s="30" t="s">
        <v>40</v>
      </c>
      <c r="B47" s="30" t="s">
        <v>97</v>
      </c>
      <c r="C47" s="10" t="s">
        <v>6</v>
      </c>
      <c r="D47" s="10" t="s">
        <v>6</v>
      </c>
      <c r="E47" s="10" t="s">
        <v>6</v>
      </c>
      <c r="F47" s="10" t="s">
        <v>7</v>
      </c>
      <c r="G47" s="10" t="s">
        <v>6</v>
      </c>
      <c r="H47" s="10" t="s">
        <v>6</v>
      </c>
      <c r="I47" s="42"/>
      <c r="J47" s="47" t="s">
        <v>122</v>
      </c>
      <c r="K47" s="49" t="s">
        <v>134</v>
      </c>
      <c r="L47" s="49" t="s">
        <v>132</v>
      </c>
      <c r="M47">
        <v>5</v>
      </c>
      <c r="N47">
        <v>6</v>
      </c>
      <c r="O47">
        <v>5</v>
      </c>
      <c r="P47">
        <f t="shared" si="0"/>
        <v>0</v>
      </c>
    </row>
    <row r="48" spans="1:16" ht="45.75" customHeight="1" x14ac:dyDescent="0.25">
      <c r="A48" s="30" t="s">
        <v>41</v>
      </c>
      <c r="B48" s="30" t="s">
        <v>97</v>
      </c>
      <c r="C48" s="10" t="s">
        <v>6</v>
      </c>
      <c r="D48" s="10" t="s">
        <v>7</v>
      </c>
      <c r="E48" s="10" t="s">
        <v>6</v>
      </c>
      <c r="F48" s="10" t="s">
        <v>7</v>
      </c>
      <c r="G48" s="10" t="s">
        <v>6</v>
      </c>
      <c r="H48" s="10" t="s">
        <v>6</v>
      </c>
      <c r="I48" s="42"/>
      <c r="J48" s="48" t="s">
        <v>126</v>
      </c>
      <c r="K48" s="49" t="s">
        <v>140</v>
      </c>
      <c r="L48" s="49" t="s">
        <v>139</v>
      </c>
      <c r="M48">
        <v>4</v>
      </c>
      <c r="N48">
        <v>6</v>
      </c>
      <c r="O48">
        <v>5</v>
      </c>
      <c r="P48">
        <f t="shared" si="0"/>
        <v>1</v>
      </c>
    </row>
    <row r="49" spans="1:16" x14ac:dyDescent="0.25">
      <c r="A49" s="30" t="s">
        <v>42</v>
      </c>
      <c r="B49" s="30" t="s">
        <v>97</v>
      </c>
      <c r="C49" s="10" t="s">
        <v>6</v>
      </c>
      <c r="D49" s="10" t="s">
        <v>6</v>
      </c>
      <c r="E49" s="10" t="s">
        <v>6</v>
      </c>
      <c r="F49" s="10" t="s">
        <v>6</v>
      </c>
      <c r="G49" s="10" t="s">
        <v>6</v>
      </c>
      <c r="H49" s="10" t="s">
        <v>6</v>
      </c>
      <c r="I49" s="42"/>
      <c r="J49" s="45"/>
      <c r="M49">
        <v>6</v>
      </c>
      <c r="N49">
        <v>6</v>
      </c>
      <c r="O49">
        <v>6</v>
      </c>
      <c r="P49">
        <f t="shared" si="0"/>
        <v>0</v>
      </c>
    </row>
    <row r="50" spans="1:16" x14ac:dyDescent="0.25">
      <c r="A50" s="30" t="s">
        <v>43</v>
      </c>
      <c r="B50" s="30" t="s">
        <v>97</v>
      </c>
      <c r="C50" s="10" t="s">
        <v>6</v>
      </c>
      <c r="D50" s="10" t="s">
        <v>6</v>
      </c>
      <c r="E50" s="10" t="s">
        <v>6</v>
      </c>
      <c r="F50" s="10" t="s">
        <v>6</v>
      </c>
      <c r="G50" s="10" t="s">
        <v>6</v>
      </c>
      <c r="H50" s="10" t="s">
        <v>6</v>
      </c>
      <c r="I50" s="42"/>
      <c r="J50" s="45"/>
      <c r="M50">
        <v>6</v>
      </c>
      <c r="N50">
        <v>6</v>
      </c>
      <c r="O50">
        <v>6</v>
      </c>
      <c r="P50">
        <f t="shared" si="0"/>
        <v>0</v>
      </c>
    </row>
    <row r="51" spans="1:16" x14ac:dyDescent="0.25">
      <c r="A51" s="30" t="s">
        <v>44</v>
      </c>
      <c r="B51" s="30" t="s">
        <v>97</v>
      </c>
      <c r="C51" s="10" t="s">
        <v>6</v>
      </c>
      <c r="D51" s="10" t="s">
        <v>6</v>
      </c>
      <c r="E51" s="10" t="s">
        <v>6</v>
      </c>
      <c r="F51" s="10" t="s">
        <v>6</v>
      </c>
      <c r="G51" s="10" t="s">
        <v>6</v>
      </c>
      <c r="H51" s="10" t="s">
        <v>6</v>
      </c>
      <c r="I51" s="42"/>
      <c r="J51" s="45"/>
      <c r="M51">
        <v>6</v>
      </c>
      <c r="N51">
        <v>6</v>
      </c>
      <c r="O51">
        <v>6</v>
      </c>
      <c r="P51">
        <f t="shared" si="0"/>
        <v>0</v>
      </c>
    </row>
    <row r="52" spans="1:16" x14ac:dyDescent="0.25">
      <c r="A52" s="32" t="s">
        <v>45</v>
      </c>
      <c r="B52" s="34" t="s">
        <v>97</v>
      </c>
      <c r="C52" s="10" t="s">
        <v>6</v>
      </c>
      <c r="D52" s="10" t="s">
        <v>6</v>
      </c>
      <c r="E52" s="10" t="s">
        <v>6</v>
      </c>
      <c r="F52" s="10" t="s">
        <v>6</v>
      </c>
      <c r="G52" s="10" t="s">
        <v>6</v>
      </c>
      <c r="H52" s="10" t="s">
        <v>6</v>
      </c>
      <c r="I52" s="42"/>
      <c r="J52" s="45"/>
      <c r="M52">
        <v>6</v>
      </c>
      <c r="N52">
        <v>6</v>
      </c>
      <c r="O52">
        <v>6</v>
      </c>
      <c r="P52">
        <f t="shared" si="0"/>
        <v>0</v>
      </c>
    </row>
    <row r="53" spans="1:16" x14ac:dyDescent="0.25">
      <c r="A53" s="33" t="s">
        <v>46</v>
      </c>
      <c r="B53" s="33" t="s">
        <v>97</v>
      </c>
      <c r="C53" s="10" t="s">
        <v>6</v>
      </c>
      <c r="D53" s="10" t="s">
        <v>6</v>
      </c>
      <c r="E53" s="10" t="s">
        <v>6</v>
      </c>
      <c r="F53" s="10" t="s">
        <v>6</v>
      </c>
      <c r="G53" s="10" t="s">
        <v>6</v>
      </c>
      <c r="H53" s="10" t="s">
        <v>6</v>
      </c>
      <c r="I53" s="42"/>
      <c r="J53" s="45"/>
      <c r="M53">
        <v>6</v>
      </c>
      <c r="N53">
        <v>6</v>
      </c>
      <c r="O53">
        <v>6</v>
      </c>
      <c r="P53">
        <f t="shared" si="0"/>
        <v>0</v>
      </c>
    </row>
    <row r="54" spans="1:16" x14ac:dyDescent="0.25">
      <c r="A54" s="32" t="s">
        <v>47</v>
      </c>
      <c r="B54" s="34" t="s">
        <v>97</v>
      </c>
      <c r="C54" s="10" t="s">
        <v>6</v>
      </c>
      <c r="D54" s="10" t="s">
        <v>6</v>
      </c>
      <c r="E54" s="10" t="s">
        <v>6</v>
      </c>
      <c r="F54" s="10" t="s">
        <v>6</v>
      </c>
      <c r="G54" s="10" t="s">
        <v>6</v>
      </c>
      <c r="H54" s="10" t="s">
        <v>6</v>
      </c>
      <c r="I54" s="42"/>
      <c r="J54" s="45"/>
      <c r="M54">
        <v>6</v>
      </c>
      <c r="N54">
        <v>6</v>
      </c>
      <c r="O54">
        <v>6</v>
      </c>
      <c r="P54">
        <f t="shared" si="0"/>
        <v>0</v>
      </c>
    </row>
    <row r="55" spans="1:16" x14ac:dyDescent="0.25">
      <c r="A55" s="33" t="s">
        <v>48</v>
      </c>
      <c r="B55" s="33" t="s">
        <v>97</v>
      </c>
      <c r="C55" s="10" t="s">
        <v>6</v>
      </c>
      <c r="D55" s="10" t="s">
        <v>6</v>
      </c>
      <c r="E55" s="10" t="s">
        <v>6</v>
      </c>
      <c r="F55" s="10" t="s">
        <v>6</v>
      </c>
      <c r="G55" s="10" t="s">
        <v>6</v>
      </c>
      <c r="H55" s="10" t="s">
        <v>6</v>
      </c>
      <c r="I55" s="42"/>
      <c r="J55" s="45"/>
      <c r="M55">
        <v>6</v>
      </c>
      <c r="N55">
        <v>6</v>
      </c>
      <c r="O55">
        <v>6</v>
      </c>
      <c r="P55">
        <f t="shared" si="0"/>
        <v>0</v>
      </c>
    </row>
    <row r="56" spans="1:16" x14ac:dyDescent="0.25">
      <c r="A56" s="34" t="s">
        <v>49</v>
      </c>
      <c r="B56" s="34" t="s">
        <v>97</v>
      </c>
      <c r="C56" s="10" t="s">
        <v>6</v>
      </c>
      <c r="D56" s="10" t="s">
        <v>6</v>
      </c>
      <c r="E56" s="10" t="s">
        <v>6</v>
      </c>
      <c r="F56" s="10" t="s">
        <v>6</v>
      </c>
      <c r="G56" s="10" t="s">
        <v>6</v>
      </c>
      <c r="H56" s="10" t="s">
        <v>6</v>
      </c>
      <c r="I56" s="42"/>
      <c r="J56" s="45"/>
      <c r="M56">
        <v>6</v>
      </c>
      <c r="N56">
        <v>6</v>
      </c>
      <c r="O56">
        <v>6</v>
      </c>
      <c r="P56">
        <f t="shared" si="0"/>
        <v>0</v>
      </c>
    </row>
    <row r="57" spans="1:16" x14ac:dyDescent="0.25">
      <c r="A57" s="34" t="s">
        <v>50</v>
      </c>
      <c r="B57" s="34" t="s">
        <v>97</v>
      </c>
      <c r="C57" s="10" t="s">
        <v>6</v>
      </c>
      <c r="D57" s="10" t="s">
        <v>6</v>
      </c>
      <c r="E57" s="10" t="s">
        <v>6</v>
      </c>
      <c r="F57" s="10" t="s">
        <v>6</v>
      </c>
      <c r="G57" s="10" t="s">
        <v>6</v>
      </c>
      <c r="H57" s="10" t="s">
        <v>6</v>
      </c>
      <c r="I57" s="42"/>
      <c r="J57" s="45"/>
      <c r="M57">
        <v>6</v>
      </c>
      <c r="N57">
        <v>6</v>
      </c>
      <c r="O57">
        <v>6</v>
      </c>
      <c r="P57">
        <f t="shared" si="0"/>
        <v>0</v>
      </c>
    </row>
    <row r="58" spans="1:16" x14ac:dyDescent="0.25">
      <c r="A58" s="34" t="s">
        <v>51</v>
      </c>
      <c r="B58" s="34" t="s">
        <v>97</v>
      </c>
      <c r="C58" s="10" t="s">
        <v>6</v>
      </c>
      <c r="D58" s="10" t="s">
        <v>6</v>
      </c>
      <c r="E58" s="10" t="s">
        <v>6</v>
      </c>
      <c r="F58" s="10" t="s">
        <v>6</v>
      </c>
      <c r="G58" s="10" t="s">
        <v>6</v>
      </c>
      <c r="H58" s="10" t="s">
        <v>6</v>
      </c>
      <c r="I58" s="42"/>
      <c r="J58" s="45"/>
      <c r="M58">
        <v>6</v>
      </c>
      <c r="N58">
        <v>6</v>
      </c>
      <c r="O58">
        <v>6</v>
      </c>
      <c r="P58">
        <f t="shared" si="0"/>
        <v>0</v>
      </c>
    </row>
    <row r="59" spans="1:16" x14ac:dyDescent="0.25">
      <c r="A59" s="32" t="s">
        <v>52</v>
      </c>
      <c r="B59" s="34" t="s">
        <v>97</v>
      </c>
      <c r="C59" s="10" t="s">
        <v>6</v>
      </c>
      <c r="D59" s="10" t="s">
        <v>6</v>
      </c>
      <c r="E59" s="10" t="s">
        <v>6</v>
      </c>
      <c r="F59" s="10" t="s">
        <v>6</v>
      </c>
      <c r="G59" s="10" t="s">
        <v>6</v>
      </c>
      <c r="H59" s="10" t="s">
        <v>6</v>
      </c>
      <c r="I59" s="42"/>
      <c r="J59" s="45"/>
      <c r="M59">
        <v>6</v>
      </c>
      <c r="N59">
        <v>6</v>
      </c>
      <c r="O59">
        <v>6</v>
      </c>
      <c r="P59">
        <f t="shared" si="0"/>
        <v>0</v>
      </c>
    </row>
    <row r="60" spans="1:16" x14ac:dyDescent="0.25">
      <c r="A60" s="32" t="s">
        <v>53</v>
      </c>
      <c r="B60" s="34" t="s">
        <v>97</v>
      </c>
      <c r="C60" s="10" t="s">
        <v>6</v>
      </c>
      <c r="D60" s="10" t="s">
        <v>6</v>
      </c>
      <c r="E60" s="10" t="s">
        <v>6</v>
      </c>
      <c r="F60" s="10" t="s">
        <v>6</v>
      </c>
      <c r="G60" s="10" t="s">
        <v>6</v>
      </c>
      <c r="H60" s="10" t="s">
        <v>6</v>
      </c>
      <c r="I60" s="42"/>
      <c r="J60" s="45"/>
      <c r="M60">
        <v>6</v>
      </c>
      <c r="N60">
        <v>6</v>
      </c>
      <c r="O60">
        <v>6</v>
      </c>
      <c r="P60">
        <f t="shared" si="0"/>
        <v>0</v>
      </c>
    </row>
    <row r="61" spans="1:16" x14ac:dyDescent="0.25">
      <c r="A61" s="32" t="s">
        <v>54</v>
      </c>
      <c r="B61" s="34" t="s">
        <v>97</v>
      </c>
      <c r="C61" s="10" t="s">
        <v>6</v>
      </c>
      <c r="D61" s="10" t="s">
        <v>6</v>
      </c>
      <c r="E61" s="10" t="s">
        <v>6</v>
      </c>
      <c r="F61" s="10" t="s">
        <v>6</v>
      </c>
      <c r="G61" s="10" t="s">
        <v>6</v>
      </c>
      <c r="H61" s="10" t="s">
        <v>6</v>
      </c>
      <c r="I61" s="42"/>
      <c r="J61" s="45"/>
      <c r="M61">
        <v>6</v>
      </c>
      <c r="N61">
        <v>6</v>
      </c>
      <c r="O61">
        <v>6</v>
      </c>
      <c r="P61">
        <f t="shared" si="0"/>
        <v>0</v>
      </c>
    </row>
    <row r="62" spans="1:16" x14ac:dyDescent="0.25">
      <c r="A62" s="32" t="s">
        <v>55</v>
      </c>
      <c r="B62" s="34" t="s">
        <v>97</v>
      </c>
      <c r="C62" s="10" t="s">
        <v>6</v>
      </c>
      <c r="D62" s="10" t="s">
        <v>6</v>
      </c>
      <c r="E62" s="10" t="s">
        <v>6</v>
      </c>
      <c r="F62" s="10" t="s">
        <v>6</v>
      </c>
      <c r="G62" s="10" t="s">
        <v>6</v>
      </c>
      <c r="H62" s="10" t="s">
        <v>6</v>
      </c>
      <c r="I62" s="42"/>
      <c r="J62" s="45"/>
      <c r="M62">
        <v>6</v>
      </c>
      <c r="N62">
        <v>6</v>
      </c>
      <c r="O62">
        <v>6</v>
      </c>
      <c r="P62">
        <f t="shared" si="0"/>
        <v>0</v>
      </c>
    </row>
    <row r="63" spans="1:16" x14ac:dyDescent="0.25">
      <c r="A63" s="33" t="s">
        <v>56</v>
      </c>
      <c r="B63" s="33" t="s">
        <v>97</v>
      </c>
      <c r="C63" s="10" t="s">
        <v>6</v>
      </c>
      <c r="D63" s="10" t="s">
        <v>6</v>
      </c>
      <c r="E63" s="10" t="s">
        <v>6</v>
      </c>
      <c r="F63" s="10" t="s">
        <v>6</v>
      </c>
      <c r="G63" s="10" t="s">
        <v>6</v>
      </c>
      <c r="H63" s="10" t="s">
        <v>6</v>
      </c>
      <c r="I63" s="42"/>
      <c r="J63" s="45"/>
      <c r="M63">
        <v>6</v>
      </c>
      <c r="N63">
        <v>6</v>
      </c>
      <c r="O63">
        <v>6</v>
      </c>
      <c r="P63">
        <f t="shared" si="0"/>
        <v>0</v>
      </c>
    </row>
    <row r="64" spans="1:16" ht="45" x14ac:dyDescent="0.25">
      <c r="A64" s="33" t="s">
        <v>57</v>
      </c>
      <c r="B64" s="33" t="s">
        <v>97</v>
      </c>
      <c r="C64" s="10" t="s">
        <v>6</v>
      </c>
      <c r="D64" s="10" t="s">
        <v>6</v>
      </c>
      <c r="E64" s="10" t="s">
        <v>6</v>
      </c>
      <c r="F64" s="10" t="s">
        <v>7</v>
      </c>
      <c r="G64" s="10" t="s">
        <v>6</v>
      </c>
      <c r="H64" s="10" t="s">
        <v>7</v>
      </c>
      <c r="I64" s="42"/>
      <c r="J64" s="48" t="s">
        <v>127</v>
      </c>
      <c r="K64" s="49" t="s">
        <v>141</v>
      </c>
      <c r="L64" s="49" t="s">
        <v>142</v>
      </c>
      <c r="M64">
        <v>4</v>
      </c>
      <c r="N64">
        <v>6</v>
      </c>
      <c r="O64">
        <v>6</v>
      </c>
      <c r="P64">
        <f t="shared" si="0"/>
        <v>2</v>
      </c>
    </row>
    <row r="65" spans="1:16" ht="45" x14ac:dyDescent="0.25">
      <c r="A65" s="34" t="s">
        <v>58</v>
      </c>
      <c r="B65" s="34" t="s">
        <v>97</v>
      </c>
      <c r="C65" s="10" t="s">
        <v>6</v>
      </c>
      <c r="D65" s="10" t="s">
        <v>6</v>
      </c>
      <c r="E65" s="10" t="s">
        <v>6</v>
      </c>
      <c r="F65" s="10" t="s">
        <v>7</v>
      </c>
      <c r="G65" s="10" t="s">
        <v>6</v>
      </c>
      <c r="H65" s="10" t="s">
        <v>7</v>
      </c>
      <c r="I65" s="42"/>
      <c r="J65" s="48" t="s">
        <v>127</v>
      </c>
      <c r="K65" s="49" t="s">
        <v>141</v>
      </c>
      <c r="L65" s="49" t="s">
        <v>142</v>
      </c>
      <c r="M65">
        <v>4</v>
      </c>
      <c r="N65">
        <v>6</v>
      </c>
      <c r="O65">
        <v>6</v>
      </c>
      <c r="P65">
        <f t="shared" si="0"/>
        <v>2</v>
      </c>
    </row>
    <row r="66" spans="1:16" x14ac:dyDescent="0.25">
      <c r="A66" s="33" t="s">
        <v>59</v>
      </c>
      <c r="B66" s="33" t="s">
        <v>97</v>
      </c>
      <c r="C66" s="10" t="s">
        <v>6</v>
      </c>
      <c r="D66" s="10" t="s">
        <v>6</v>
      </c>
      <c r="E66" s="10" t="s">
        <v>6</v>
      </c>
      <c r="F66" s="10" t="s">
        <v>7</v>
      </c>
      <c r="G66" s="10" t="s">
        <v>6</v>
      </c>
      <c r="H66" s="10" t="s">
        <v>6</v>
      </c>
      <c r="I66" s="42"/>
      <c r="J66" s="47" t="s">
        <v>119</v>
      </c>
      <c r="K66" s="49" t="s">
        <v>130</v>
      </c>
      <c r="L66" s="49" t="s">
        <v>132</v>
      </c>
      <c r="M66">
        <v>5</v>
      </c>
      <c r="N66">
        <v>6</v>
      </c>
      <c r="O66">
        <v>6</v>
      </c>
      <c r="P66">
        <f t="shared" si="0"/>
        <v>1</v>
      </c>
    </row>
    <row r="67" spans="1:16" x14ac:dyDescent="0.25">
      <c r="A67" s="33" t="s">
        <v>60</v>
      </c>
      <c r="B67" s="33" t="s">
        <v>97</v>
      </c>
      <c r="C67" s="10" t="s">
        <v>6</v>
      </c>
      <c r="D67" s="10" t="s">
        <v>6</v>
      </c>
      <c r="E67" s="10" t="s">
        <v>6</v>
      </c>
      <c r="F67" s="10" t="s">
        <v>6</v>
      </c>
      <c r="G67" s="10" t="s">
        <v>6</v>
      </c>
      <c r="H67" s="10" t="s">
        <v>6</v>
      </c>
      <c r="I67" s="42"/>
      <c r="J67" s="45"/>
      <c r="M67">
        <v>6</v>
      </c>
      <c r="N67">
        <v>6</v>
      </c>
      <c r="O67">
        <v>6</v>
      </c>
      <c r="P67">
        <f t="shared" ref="P67:P83" si="1">SUM(O67-M67)</f>
        <v>0</v>
      </c>
    </row>
    <row r="68" spans="1:16" x14ac:dyDescent="0.25">
      <c r="A68" s="33" t="s">
        <v>61</v>
      </c>
      <c r="B68" s="33" t="s">
        <v>97</v>
      </c>
      <c r="C68" s="10" t="s">
        <v>6</v>
      </c>
      <c r="D68" s="10" t="s">
        <v>6</v>
      </c>
      <c r="E68" s="10" t="s">
        <v>6</v>
      </c>
      <c r="F68" s="10" t="s">
        <v>6</v>
      </c>
      <c r="G68" s="10" t="s">
        <v>6</v>
      </c>
      <c r="H68" s="10" t="s">
        <v>6</v>
      </c>
      <c r="I68" s="42"/>
      <c r="J68" s="45"/>
      <c r="M68">
        <v>6</v>
      </c>
      <c r="N68">
        <v>6</v>
      </c>
      <c r="O68">
        <v>6</v>
      </c>
      <c r="P68">
        <f t="shared" si="1"/>
        <v>0</v>
      </c>
    </row>
    <row r="69" spans="1:16" x14ac:dyDescent="0.25">
      <c r="A69" s="34" t="s">
        <v>62</v>
      </c>
      <c r="B69" s="34" t="s">
        <v>97</v>
      </c>
      <c r="C69" s="10" t="s">
        <v>6</v>
      </c>
      <c r="D69" s="10" t="s">
        <v>6</v>
      </c>
      <c r="E69" s="10" t="s">
        <v>6</v>
      </c>
      <c r="F69" s="10" t="s">
        <v>7</v>
      </c>
      <c r="G69" s="10" t="s">
        <v>6</v>
      </c>
      <c r="H69" s="10" t="s">
        <v>6</v>
      </c>
      <c r="I69" s="42"/>
      <c r="J69" s="47" t="s">
        <v>120</v>
      </c>
      <c r="K69" s="49" t="s">
        <v>130</v>
      </c>
      <c r="L69" s="49" t="s">
        <v>132</v>
      </c>
      <c r="M69">
        <v>5</v>
      </c>
      <c r="N69">
        <v>6</v>
      </c>
      <c r="O69">
        <v>6</v>
      </c>
      <c r="P69">
        <f t="shared" si="1"/>
        <v>1</v>
      </c>
    </row>
    <row r="70" spans="1:16" x14ac:dyDescent="0.25">
      <c r="A70" s="34" t="s">
        <v>63</v>
      </c>
      <c r="B70" s="34" t="s">
        <v>97</v>
      </c>
      <c r="C70" s="10" t="s">
        <v>6</v>
      </c>
      <c r="D70" s="10" t="s">
        <v>6</v>
      </c>
      <c r="E70" s="10" t="s">
        <v>6</v>
      </c>
      <c r="F70" s="10" t="s">
        <v>7</v>
      </c>
      <c r="G70" s="10" t="s">
        <v>6</v>
      </c>
      <c r="H70" s="10" t="s">
        <v>6</v>
      </c>
      <c r="I70" s="42"/>
      <c r="J70" s="47" t="s">
        <v>120</v>
      </c>
      <c r="K70" s="49" t="s">
        <v>130</v>
      </c>
      <c r="L70" s="49" t="s">
        <v>132</v>
      </c>
      <c r="M70">
        <v>5</v>
      </c>
      <c r="N70">
        <v>6</v>
      </c>
      <c r="O70">
        <v>6</v>
      </c>
      <c r="P70">
        <f t="shared" si="1"/>
        <v>1</v>
      </c>
    </row>
    <row r="71" spans="1:16" x14ac:dyDescent="0.25">
      <c r="A71" s="34" t="s">
        <v>64</v>
      </c>
      <c r="B71" s="34" t="s">
        <v>97</v>
      </c>
      <c r="C71" s="10" t="s">
        <v>6</v>
      </c>
      <c r="D71" s="10" t="s">
        <v>6</v>
      </c>
      <c r="E71" s="10" t="s">
        <v>6</v>
      </c>
      <c r="F71" s="10" t="s">
        <v>7</v>
      </c>
      <c r="G71" s="10" t="s">
        <v>6</v>
      </c>
      <c r="H71" s="10" t="s">
        <v>6</v>
      </c>
      <c r="I71" s="42"/>
      <c r="J71" s="47" t="s">
        <v>120</v>
      </c>
      <c r="K71" s="49" t="s">
        <v>130</v>
      </c>
      <c r="L71" s="49" t="s">
        <v>132</v>
      </c>
      <c r="M71">
        <v>5</v>
      </c>
      <c r="N71">
        <v>6</v>
      </c>
      <c r="O71">
        <v>6</v>
      </c>
      <c r="P71">
        <f t="shared" si="1"/>
        <v>1</v>
      </c>
    </row>
    <row r="72" spans="1:16" x14ac:dyDescent="0.25">
      <c r="A72" s="32" t="s">
        <v>65</v>
      </c>
      <c r="B72" s="34" t="s">
        <v>97</v>
      </c>
      <c r="C72" s="10" t="s">
        <v>6</v>
      </c>
      <c r="D72" s="10" t="s">
        <v>6</v>
      </c>
      <c r="E72" s="10" t="s">
        <v>6</v>
      </c>
      <c r="F72" s="10" t="s">
        <v>7</v>
      </c>
      <c r="G72" s="10" t="s">
        <v>6</v>
      </c>
      <c r="H72" s="10" t="s">
        <v>6</v>
      </c>
      <c r="I72" s="42"/>
      <c r="J72" s="47" t="s">
        <v>121</v>
      </c>
      <c r="K72" s="49" t="s">
        <v>130</v>
      </c>
      <c r="L72" s="49" t="s">
        <v>132</v>
      </c>
      <c r="M72">
        <v>5</v>
      </c>
      <c r="N72">
        <v>6</v>
      </c>
      <c r="O72">
        <v>6</v>
      </c>
      <c r="P72">
        <f t="shared" si="1"/>
        <v>1</v>
      </c>
    </row>
    <row r="73" spans="1:16" x14ac:dyDescent="0.25">
      <c r="A73" s="32" t="s">
        <v>66</v>
      </c>
      <c r="B73" s="34" t="s">
        <v>97</v>
      </c>
      <c r="C73" s="10" t="s">
        <v>6</v>
      </c>
      <c r="D73" s="10" t="s">
        <v>6</v>
      </c>
      <c r="E73" s="10" t="s">
        <v>6</v>
      </c>
      <c r="F73" s="10" t="s">
        <v>7</v>
      </c>
      <c r="G73" s="10" t="s">
        <v>6</v>
      </c>
      <c r="H73" s="10" t="s">
        <v>6</v>
      </c>
      <c r="I73" s="42"/>
      <c r="J73" s="47" t="s">
        <v>121</v>
      </c>
      <c r="K73" s="49" t="s">
        <v>130</v>
      </c>
      <c r="L73" s="49" t="s">
        <v>132</v>
      </c>
      <c r="M73">
        <v>5</v>
      </c>
      <c r="N73">
        <v>6</v>
      </c>
      <c r="O73">
        <v>6</v>
      </c>
      <c r="P73">
        <f t="shared" si="1"/>
        <v>1</v>
      </c>
    </row>
    <row r="74" spans="1:16" x14ac:dyDescent="0.25">
      <c r="A74" s="34" t="s">
        <v>67</v>
      </c>
      <c r="B74" s="34" t="s">
        <v>97</v>
      </c>
      <c r="C74" s="10" t="s">
        <v>6</v>
      </c>
      <c r="D74" s="10" t="s">
        <v>7</v>
      </c>
      <c r="E74" s="10" t="s">
        <v>6</v>
      </c>
      <c r="F74" s="10" t="s">
        <v>6</v>
      </c>
      <c r="G74" s="10" t="s">
        <v>6</v>
      </c>
      <c r="H74" s="10" t="s">
        <v>6</v>
      </c>
      <c r="I74" s="42"/>
      <c r="J74" s="47" t="s">
        <v>111</v>
      </c>
      <c r="K74" s="49" t="s">
        <v>131</v>
      </c>
      <c r="L74" s="49" t="s">
        <v>132</v>
      </c>
      <c r="M74">
        <v>5</v>
      </c>
      <c r="N74">
        <v>6</v>
      </c>
      <c r="O74">
        <v>5</v>
      </c>
      <c r="P74">
        <f t="shared" si="1"/>
        <v>0</v>
      </c>
    </row>
    <row r="75" spans="1:16" x14ac:dyDescent="0.25">
      <c r="A75" s="33" t="s">
        <v>68</v>
      </c>
      <c r="B75" s="33" t="s">
        <v>97</v>
      </c>
      <c r="C75" s="10" t="s">
        <v>6</v>
      </c>
      <c r="D75" s="10" t="s">
        <v>6</v>
      </c>
      <c r="E75" s="10" t="s">
        <v>6</v>
      </c>
      <c r="F75" s="10" t="s">
        <v>6</v>
      </c>
      <c r="G75" s="10" t="s">
        <v>6</v>
      </c>
      <c r="H75" s="10" t="s">
        <v>6</v>
      </c>
      <c r="I75" s="42"/>
      <c r="J75" s="45"/>
      <c r="M75">
        <v>6</v>
      </c>
      <c r="N75">
        <v>6</v>
      </c>
      <c r="O75">
        <v>6</v>
      </c>
      <c r="P75">
        <f t="shared" si="1"/>
        <v>0</v>
      </c>
    </row>
    <row r="76" spans="1:16" x14ac:dyDescent="0.25">
      <c r="A76" s="32" t="s">
        <v>69</v>
      </c>
      <c r="B76" s="34" t="s">
        <v>97</v>
      </c>
      <c r="C76" s="10" t="s">
        <v>6</v>
      </c>
      <c r="D76" s="10" t="s">
        <v>6</v>
      </c>
      <c r="E76" s="10" t="s">
        <v>6</v>
      </c>
      <c r="F76" s="10" t="s">
        <v>7</v>
      </c>
      <c r="G76" s="10" t="s">
        <v>6</v>
      </c>
      <c r="H76" s="10" t="s">
        <v>6</v>
      </c>
      <c r="I76" s="42"/>
      <c r="J76" s="47" t="s">
        <v>110</v>
      </c>
      <c r="K76" s="49" t="s">
        <v>131</v>
      </c>
      <c r="L76" s="49" t="s">
        <v>133</v>
      </c>
      <c r="M76">
        <v>5</v>
      </c>
      <c r="N76">
        <v>6</v>
      </c>
      <c r="O76">
        <v>5</v>
      </c>
      <c r="P76">
        <f t="shared" si="1"/>
        <v>0</v>
      </c>
    </row>
    <row r="77" spans="1:16" x14ac:dyDescent="0.25">
      <c r="A77" s="35" t="s">
        <v>70</v>
      </c>
      <c r="B77" s="35" t="s">
        <v>97</v>
      </c>
      <c r="C77" s="10" t="s">
        <v>6</v>
      </c>
      <c r="D77" s="10" t="s">
        <v>6</v>
      </c>
      <c r="E77" s="10" t="s">
        <v>6</v>
      </c>
      <c r="F77" s="10" t="s">
        <v>7</v>
      </c>
      <c r="G77" s="10" t="s">
        <v>6</v>
      </c>
      <c r="H77" s="10" t="s">
        <v>6</v>
      </c>
      <c r="I77" s="42"/>
      <c r="J77" s="47" t="s">
        <v>110</v>
      </c>
      <c r="K77" s="49" t="s">
        <v>131</v>
      </c>
      <c r="L77" s="49" t="s">
        <v>133</v>
      </c>
      <c r="M77">
        <v>5</v>
      </c>
      <c r="N77">
        <v>6</v>
      </c>
      <c r="O77">
        <v>5</v>
      </c>
      <c r="P77">
        <f t="shared" si="1"/>
        <v>0</v>
      </c>
    </row>
    <row r="78" spans="1:16" x14ac:dyDescent="0.25">
      <c r="A78" s="35" t="s">
        <v>71</v>
      </c>
      <c r="B78" s="35" t="s">
        <v>97</v>
      </c>
      <c r="C78" s="10" t="s">
        <v>6</v>
      </c>
      <c r="D78" s="10" t="s">
        <v>6</v>
      </c>
      <c r="E78" s="10" t="s">
        <v>6</v>
      </c>
      <c r="F78" s="10" t="s">
        <v>7</v>
      </c>
      <c r="G78" s="10" t="s">
        <v>6</v>
      </c>
      <c r="H78" s="10" t="s">
        <v>6</v>
      </c>
      <c r="I78" s="42"/>
      <c r="J78" s="47" t="s">
        <v>110</v>
      </c>
      <c r="K78" s="49" t="s">
        <v>131</v>
      </c>
      <c r="L78" s="49" t="s">
        <v>133</v>
      </c>
      <c r="M78">
        <v>5</v>
      </c>
      <c r="N78">
        <v>6</v>
      </c>
      <c r="O78">
        <v>5</v>
      </c>
      <c r="P78">
        <f t="shared" si="1"/>
        <v>0</v>
      </c>
    </row>
    <row r="79" spans="1:16" ht="15.75" customHeight="1" x14ac:dyDescent="0.25">
      <c r="A79" s="35" t="s">
        <v>72</v>
      </c>
      <c r="B79" s="35" t="s">
        <v>97</v>
      </c>
      <c r="C79" s="10" t="s">
        <v>6</v>
      </c>
      <c r="D79" s="10" t="s">
        <v>6</v>
      </c>
      <c r="E79" s="10" t="s">
        <v>6</v>
      </c>
      <c r="F79" s="10" t="s">
        <v>7</v>
      </c>
      <c r="G79" s="10" t="s">
        <v>6</v>
      </c>
      <c r="H79" s="10" t="s">
        <v>6</v>
      </c>
      <c r="I79" s="42"/>
      <c r="J79" s="47" t="s">
        <v>110</v>
      </c>
      <c r="K79" s="49" t="s">
        <v>131</v>
      </c>
      <c r="L79" s="49" t="s">
        <v>133</v>
      </c>
      <c r="M79">
        <v>5</v>
      </c>
      <c r="N79">
        <v>6</v>
      </c>
      <c r="O79">
        <v>5</v>
      </c>
      <c r="P79">
        <f t="shared" si="1"/>
        <v>0</v>
      </c>
    </row>
    <row r="80" spans="1:16" x14ac:dyDescent="0.25">
      <c r="A80" s="33" t="s">
        <v>73</v>
      </c>
      <c r="B80" s="33" t="s">
        <v>97</v>
      </c>
      <c r="C80" s="10" t="s">
        <v>6</v>
      </c>
      <c r="D80" s="10" t="s">
        <v>6</v>
      </c>
      <c r="E80" s="10" t="s">
        <v>6</v>
      </c>
      <c r="F80" s="10" t="s">
        <v>7</v>
      </c>
      <c r="G80" s="10" t="s">
        <v>6</v>
      </c>
      <c r="H80" s="10" t="s">
        <v>6</v>
      </c>
      <c r="I80" s="42"/>
      <c r="J80" s="47" t="s">
        <v>110</v>
      </c>
      <c r="K80" s="49" t="s">
        <v>131</v>
      </c>
      <c r="L80" s="49" t="s">
        <v>133</v>
      </c>
      <c r="M80">
        <v>5</v>
      </c>
      <c r="N80">
        <v>6</v>
      </c>
      <c r="O80">
        <v>5</v>
      </c>
      <c r="P80">
        <f t="shared" si="1"/>
        <v>0</v>
      </c>
    </row>
    <row r="81" spans="1:16" x14ac:dyDescent="0.25">
      <c r="A81" s="33" t="s">
        <v>74</v>
      </c>
      <c r="B81" s="33" t="s">
        <v>97</v>
      </c>
      <c r="C81" s="10" t="s">
        <v>6</v>
      </c>
      <c r="D81" s="10" t="s">
        <v>6</v>
      </c>
      <c r="E81" s="10" t="s">
        <v>6</v>
      </c>
      <c r="F81" s="10" t="s">
        <v>7</v>
      </c>
      <c r="G81" s="10" t="s">
        <v>6</v>
      </c>
      <c r="H81" s="10" t="s">
        <v>6</v>
      </c>
      <c r="I81" s="42"/>
      <c r="J81" s="47" t="s">
        <v>110</v>
      </c>
      <c r="K81" s="49" t="s">
        <v>131</v>
      </c>
      <c r="L81" s="49" t="s">
        <v>133</v>
      </c>
      <c r="M81">
        <v>5</v>
      </c>
      <c r="N81">
        <v>6</v>
      </c>
      <c r="O81">
        <v>5</v>
      </c>
      <c r="P81">
        <f t="shared" si="1"/>
        <v>0</v>
      </c>
    </row>
    <row r="82" spans="1:16" x14ac:dyDescent="0.25">
      <c r="A82" s="33" t="s">
        <v>75</v>
      </c>
      <c r="B82" s="33" t="s">
        <v>97</v>
      </c>
      <c r="C82" s="10" t="s">
        <v>6</v>
      </c>
      <c r="D82" s="10" t="s">
        <v>6</v>
      </c>
      <c r="E82" s="10" t="s">
        <v>6</v>
      </c>
      <c r="F82" s="10" t="s">
        <v>7</v>
      </c>
      <c r="G82" s="10" t="s">
        <v>6</v>
      </c>
      <c r="H82" s="10" t="s">
        <v>6</v>
      </c>
      <c r="I82" s="42"/>
      <c r="J82" s="47" t="s">
        <v>110</v>
      </c>
      <c r="K82" s="49" t="s">
        <v>131</v>
      </c>
      <c r="L82" s="49" t="s">
        <v>133</v>
      </c>
      <c r="M82">
        <v>5</v>
      </c>
      <c r="N82">
        <v>6</v>
      </c>
      <c r="O82">
        <v>5</v>
      </c>
      <c r="P82">
        <f t="shared" si="1"/>
        <v>0</v>
      </c>
    </row>
    <row r="83" spans="1:16" x14ac:dyDescent="0.25">
      <c r="A83" s="36" t="s">
        <v>76</v>
      </c>
      <c r="B83" s="36" t="s">
        <v>97</v>
      </c>
      <c r="C83" s="10" t="s">
        <v>6</v>
      </c>
      <c r="D83" s="10" t="s">
        <v>6</v>
      </c>
      <c r="E83" s="10" t="s">
        <v>6</v>
      </c>
      <c r="F83" s="10" t="s">
        <v>7</v>
      </c>
      <c r="G83" s="10" t="s">
        <v>6</v>
      </c>
      <c r="H83" s="10" t="s">
        <v>6</v>
      </c>
      <c r="I83" s="42"/>
      <c r="J83" s="47" t="s">
        <v>110</v>
      </c>
      <c r="K83" s="49" t="s">
        <v>131</v>
      </c>
      <c r="L83" s="49" t="s">
        <v>133</v>
      </c>
      <c r="M83">
        <v>5</v>
      </c>
      <c r="N83">
        <v>6</v>
      </c>
      <c r="O83">
        <v>5</v>
      </c>
      <c r="P83">
        <f t="shared" si="1"/>
        <v>0</v>
      </c>
    </row>
    <row r="84" spans="1:16" x14ac:dyDescent="0.25">
      <c r="J84" s="45"/>
    </row>
    <row r="85" spans="1:16" x14ac:dyDescent="0.25">
      <c r="J85" s="45"/>
      <c r="M85">
        <f>SUM(M2:M83)</f>
        <v>397</v>
      </c>
      <c r="N85">
        <f>SUM(N2:N83)</f>
        <v>456</v>
      </c>
      <c r="O85">
        <f>SUM(O2:O83)</f>
        <v>431</v>
      </c>
    </row>
    <row r="86" spans="1:16" x14ac:dyDescent="0.25">
      <c r="J86" s="45"/>
    </row>
    <row r="87" spans="1:16" x14ac:dyDescent="0.25">
      <c r="J87" s="45"/>
      <c r="L87" s="50" t="s">
        <v>103</v>
      </c>
      <c r="M87" s="44">
        <f>SUM(M85/N85)</f>
        <v>0.87061403508771928</v>
      </c>
      <c r="N87" s="44" t="s">
        <v>104</v>
      </c>
      <c r="O87" s="44">
        <f>SUM(O85/N85)</f>
        <v>0.94517543859649122</v>
      </c>
    </row>
    <row r="88" spans="1:16" x14ac:dyDescent="0.25">
      <c r="J88" s="45"/>
    </row>
    <row r="89" spans="1:16" x14ac:dyDescent="0.25">
      <c r="J89" s="45"/>
    </row>
    <row r="90" spans="1:16" x14ac:dyDescent="0.25">
      <c r="J90" s="45"/>
    </row>
    <row r="91" spans="1:16" x14ac:dyDescent="0.25">
      <c r="J91" s="45"/>
    </row>
    <row r="92" spans="1:16" x14ac:dyDescent="0.25">
      <c r="J92" s="45"/>
    </row>
    <row r="93" spans="1:16" x14ac:dyDescent="0.25">
      <c r="J93" s="45"/>
    </row>
    <row r="94" spans="1:16" x14ac:dyDescent="0.25">
      <c r="J94" s="45"/>
    </row>
    <row r="95" spans="1:16" x14ac:dyDescent="0.25">
      <c r="J95" s="45"/>
    </row>
    <row r="96" spans="1:16" x14ac:dyDescent="0.25">
      <c r="J96" s="45"/>
    </row>
    <row r="97" spans="10:10" x14ac:dyDescent="0.25">
      <c r="J97" s="45"/>
    </row>
    <row r="98" spans="10:10" x14ac:dyDescent="0.25">
      <c r="J98" s="45"/>
    </row>
    <row r="99" spans="10:10" x14ac:dyDescent="0.25">
      <c r="J99" s="45"/>
    </row>
    <row r="100" spans="10:10" x14ac:dyDescent="0.25">
      <c r="J100" s="45"/>
    </row>
    <row r="101" spans="10:10" x14ac:dyDescent="0.25">
      <c r="J101" s="45"/>
    </row>
    <row r="102" spans="10:10" x14ac:dyDescent="0.25">
      <c r="J102" s="45"/>
    </row>
    <row r="103" spans="10:10" x14ac:dyDescent="0.25">
      <c r="J103" s="45"/>
    </row>
    <row r="104" spans="10:10" x14ac:dyDescent="0.25">
      <c r="J104" s="45"/>
    </row>
    <row r="105" spans="10:10" x14ac:dyDescent="0.25">
      <c r="J105" s="45"/>
    </row>
    <row r="106" spans="10:10" x14ac:dyDescent="0.25">
      <c r="J106" s="45"/>
    </row>
    <row r="107" spans="10:10" x14ac:dyDescent="0.25">
      <c r="J107" s="45"/>
    </row>
    <row r="108" spans="10:10" x14ac:dyDescent="0.25">
      <c r="J108" s="45"/>
    </row>
    <row r="109" spans="10:10" x14ac:dyDescent="0.25">
      <c r="J109" s="45"/>
    </row>
    <row r="110" spans="10:10" x14ac:dyDescent="0.25">
      <c r="J110" s="45"/>
    </row>
    <row r="111" spans="10:10" x14ac:dyDescent="0.25">
      <c r="J111" s="45"/>
    </row>
    <row r="112" spans="10:10" x14ac:dyDescent="0.25">
      <c r="J112" s="45"/>
    </row>
    <row r="113" spans="10:10" x14ac:dyDescent="0.25">
      <c r="J113" s="45"/>
    </row>
    <row r="114" spans="10:10" x14ac:dyDescent="0.25">
      <c r="J114" s="45"/>
    </row>
    <row r="115" spans="10:10" x14ac:dyDescent="0.25">
      <c r="J115" s="45"/>
    </row>
    <row r="116" spans="10:10" x14ac:dyDescent="0.25">
      <c r="J116" s="45"/>
    </row>
    <row r="117" spans="10:10" x14ac:dyDescent="0.25">
      <c r="J117" s="45"/>
    </row>
    <row r="118" spans="10:10" x14ac:dyDescent="0.25">
      <c r="J118" s="45"/>
    </row>
    <row r="119" spans="10:10" x14ac:dyDescent="0.25">
      <c r="J119" s="45"/>
    </row>
    <row r="120" spans="10:10" x14ac:dyDescent="0.25">
      <c r="J120" s="45"/>
    </row>
  </sheetData>
  <conditionalFormatting sqref="J3 J34 J36 J46 J66 J69 J72 J42:J43 C2:I9 C32:I83 L34">
    <cfRule type="cellIs" dxfId="57" priority="49" stopIfTrue="1" operator="equal">
      <formula>"r"</formula>
    </cfRule>
    <cfRule type="cellIs" dxfId="56" priority="50" stopIfTrue="1" operator="equal">
      <formula>"g"</formula>
    </cfRule>
  </conditionalFormatting>
  <conditionalFormatting sqref="C10:I14 J10">
    <cfRule type="cellIs" dxfId="55" priority="47" stopIfTrue="1" operator="equal">
      <formula>"r"</formula>
    </cfRule>
    <cfRule type="cellIs" dxfId="54" priority="48" stopIfTrue="1" operator="equal">
      <formula>"g"</formula>
    </cfRule>
  </conditionalFormatting>
  <conditionalFormatting sqref="C15:I19 J15">
    <cfRule type="cellIs" dxfId="53" priority="45" stopIfTrue="1" operator="equal">
      <formula>"r"</formula>
    </cfRule>
    <cfRule type="cellIs" dxfId="52" priority="46" stopIfTrue="1" operator="equal">
      <formula>"g"</formula>
    </cfRule>
  </conditionalFormatting>
  <conditionalFormatting sqref="C20:I22 C24:I24 J20">
    <cfRule type="cellIs" dxfId="51" priority="43" stopIfTrue="1" operator="equal">
      <formula>"r"</formula>
    </cfRule>
    <cfRule type="cellIs" dxfId="50" priority="44" stopIfTrue="1" operator="equal">
      <formula>"g"</formula>
    </cfRule>
  </conditionalFormatting>
  <conditionalFormatting sqref="C25:I27 J25">
    <cfRule type="cellIs" dxfId="49" priority="41" stopIfTrue="1" operator="equal">
      <formula>"r"</formula>
    </cfRule>
    <cfRule type="cellIs" dxfId="48" priority="42" stopIfTrue="1" operator="equal">
      <formula>"g"</formula>
    </cfRule>
  </conditionalFormatting>
  <conditionalFormatting sqref="C23:I23">
    <cfRule type="cellIs" dxfId="47" priority="39" stopIfTrue="1" operator="equal">
      <formula>"r"</formula>
    </cfRule>
    <cfRule type="cellIs" dxfId="46" priority="40" stopIfTrue="1" operator="equal">
      <formula>"g"</formula>
    </cfRule>
  </conditionalFormatting>
  <conditionalFormatting sqref="C28:I31">
    <cfRule type="cellIs" dxfId="45" priority="37" stopIfTrue="1" operator="equal">
      <formula>"r"</formula>
    </cfRule>
    <cfRule type="cellIs" dxfId="44" priority="38" stopIfTrue="1" operator="equal">
      <formula>"g"</formula>
    </cfRule>
  </conditionalFormatting>
  <conditionalFormatting sqref="J4">
    <cfRule type="cellIs" dxfId="43" priority="33" stopIfTrue="1" operator="equal">
      <formula>"r"</formula>
    </cfRule>
    <cfRule type="cellIs" dxfId="42" priority="34" stopIfTrue="1" operator="equal">
      <formula>"g"</formula>
    </cfRule>
  </conditionalFormatting>
  <conditionalFormatting sqref="J5">
    <cfRule type="cellIs" dxfId="41" priority="31" stopIfTrue="1" operator="equal">
      <formula>"r"</formula>
    </cfRule>
    <cfRule type="cellIs" dxfId="40" priority="32" stopIfTrue="1" operator="equal">
      <formula>"g"</formula>
    </cfRule>
  </conditionalFormatting>
  <conditionalFormatting sqref="J9">
    <cfRule type="cellIs" dxfId="39" priority="29" stopIfTrue="1" operator="equal">
      <formula>"r"</formula>
    </cfRule>
    <cfRule type="cellIs" dxfId="38" priority="30" stopIfTrue="1" operator="equal">
      <formula>"g"</formula>
    </cfRule>
  </conditionalFormatting>
  <conditionalFormatting sqref="J11">
    <cfRule type="cellIs" dxfId="37" priority="27" stopIfTrue="1" operator="equal">
      <formula>"r"</formula>
    </cfRule>
    <cfRule type="cellIs" dxfId="36" priority="28" stopIfTrue="1" operator="equal">
      <formula>"g"</formula>
    </cfRule>
  </conditionalFormatting>
  <conditionalFormatting sqref="J16">
    <cfRule type="cellIs" dxfId="35" priority="25" stopIfTrue="1" operator="equal">
      <formula>"r"</formula>
    </cfRule>
    <cfRule type="cellIs" dxfId="34" priority="26" stopIfTrue="1" operator="equal">
      <formula>"g"</formula>
    </cfRule>
  </conditionalFormatting>
  <conditionalFormatting sqref="J23">
    <cfRule type="cellIs" dxfId="33" priority="23" stopIfTrue="1" operator="equal">
      <formula>"r"</formula>
    </cfRule>
    <cfRule type="cellIs" dxfId="32" priority="24" stopIfTrue="1" operator="equal">
      <formula>"g"</formula>
    </cfRule>
  </conditionalFormatting>
  <conditionalFormatting sqref="J26">
    <cfRule type="cellIs" dxfId="31" priority="21" stopIfTrue="1" operator="equal">
      <formula>"r"</formula>
    </cfRule>
    <cfRule type="cellIs" dxfId="30" priority="22" stopIfTrue="1" operator="equal">
      <formula>"g"</formula>
    </cfRule>
  </conditionalFormatting>
  <conditionalFormatting sqref="J27">
    <cfRule type="cellIs" dxfId="29" priority="19" stopIfTrue="1" operator="equal">
      <formula>"r"</formula>
    </cfRule>
    <cfRule type="cellIs" dxfId="28" priority="20" stopIfTrue="1" operator="equal">
      <formula>"g"</formula>
    </cfRule>
  </conditionalFormatting>
  <conditionalFormatting sqref="J41">
    <cfRule type="cellIs" dxfId="27" priority="17" stopIfTrue="1" operator="equal">
      <formula>"r"</formula>
    </cfRule>
    <cfRule type="cellIs" dxfId="26" priority="18" stopIfTrue="1" operator="equal">
      <formula>"g"</formula>
    </cfRule>
  </conditionalFormatting>
  <conditionalFormatting sqref="J44">
    <cfRule type="cellIs" dxfId="25" priority="15" stopIfTrue="1" operator="equal">
      <formula>"r"</formula>
    </cfRule>
    <cfRule type="cellIs" dxfId="24" priority="16" stopIfTrue="1" operator="equal">
      <formula>"g"</formula>
    </cfRule>
  </conditionalFormatting>
  <conditionalFormatting sqref="J45">
    <cfRule type="cellIs" dxfId="23" priority="13" stopIfTrue="1" operator="equal">
      <formula>"r"</formula>
    </cfRule>
    <cfRule type="cellIs" dxfId="22" priority="14" stopIfTrue="1" operator="equal">
      <formula>"g"</formula>
    </cfRule>
  </conditionalFormatting>
  <conditionalFormatting sqref="J70:J71">
    <cfRule type="cellIs" dxfId="21" priority="9" stopIfTrue="1" operator="equal">
      <formula>"r"</formula>
    </cfRule>
    <cfRule type="cellIs" dxfId="20" priority="10" stopIfTrue="1" operator="equal">
      <formula>"g"</formula>
    </cfRule>
  </conditionalFormatting>
  <conditionalFormatting sqref="J73">
    <cfRule type="cellIs" dxfId="19" priority="7" stopIfTrue="1" operator="equal">
      <formula>"r"</formula>
    </cfRule>
    <cfRule type="cellIs" dxfId="18" priority="8" stopIfTrue="1" operator="equal">
      <formula>"g"</formula>
    </cfRule>
  </conditionalFormatting>
  <conditionalFormatting sqref="J74">
    <cfRule type="cellIs" dxfId="17" priority="5" stopIfTrue="1" operator="equal">
      <formula>"r"</formula>
    </cfRule>
    <cfRule type="cellIs" dxfId="16" priority="6" stopIfTrue="1" operator="equal">
      <formula>"g"</formula>
    </cfRule>
  </conditionalFormatting>
  <conditionalFormatting sqref="J76:J83">
    <cfRule type="cellIs" dxfId="15" priority="3" stopIfTrue="1" operator="equal">
      <formula>"r"</formula>
    </cfRule>
    <cfRule type="cellIs" dxfId="14" priority="4" stopIfTrue="1" operator="equal">
      <formula>"g"</formula>
    </cfRule>
  </conditionalFormatting>
  <conditionalFormatting sqref="J47">
    <cfRule type="cellIs" dxfId="13" priority="1" stopIfTrue="1" operator="equal">
      <formula>"r"</formula>
    </cfRule>
    <cfRule type="cellIs" dxfId="12" priority="2" stopIfTrue="1" operator="equal">
      <formula>"g"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Liverpool Heart and Chest Hospital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Grayson Tony (RBQ)</dc:creator>
  <cp:lastModifiedBy>Grayson Tony (RBQ)</cp:lastModifiedBy>
  <cp:lastPrinted>2015-07-09T09:56:42Z</cp:lastPrinted>
  <dcterms:created xsi:type="dcterms:W3CDTF">2015-06-25T13:33:48Z</dcterms:created>
  <dcterms:modified xsi:type="dcterms:W3CDTF">2015-07-17T14:51:51Z</dcterms:modified>
</cp:coreProperties>
</file>